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215" windowHeight="3765" activeTab="0"/>
  </bookViews>
  <sheets>
    <sheet name="トーナメント" sheetId="1" r:id="rId1"/>
    <sheet name="日程" sheetId="2" r:id="rId2"/>
    <sheet name="男子 詳細結果" sheetId="3" r:id="rId3"/>
    <sheet name="女子 詳細結果" sheetId="4" r:id="rId4"/>
  </sheets>
  <definedNames>
    <definedName name="_xlnm.Print_Area" localSheetId="0">'トーナメント'!$A$1:$BE$169</definedName>
    <definedName name="_xlnm.Print_Area" localSheetId="1">'日程'!$A$1:$T$54</definedName>
  </definedNames>
  <calcPr fullCalcOnLoad="1"/>
</workbook>
</file>

<file path=xl/sharedStrings.xml><?xml version="1.0" encoding="utf-8"?>
<sst xmlns="http://schemas.openxmlformats.org/spreadsheetml/2006/main" count="877" uniqueCount="323">
  <si>
    <t>Ａ</t>
  </si>
  <si>
    <t>Ｂ</t>
  </si>
  <si>
    <t>Ｃ</t>
  </si>
  <si>
    <t>時間</t>
  </si>
  <si>
    <t>女子</t>
  </si>
  <si>
    <t>男子</t>
  </si>
  <si>
    <t>１０：００～</t>
  </si>
  <si>
    <t>Ａ</t>
  </si>
  <si>
    <t>Ｂ</t>
  </si>
  <si>
    <t>Ｃ</t>
  </si>
  <si>
    <t>Ｄ</t>
  </si>
  <si>
    <t>１０：００～</t>
  </si>
  <si>
    <t>１１：１０～</t>
  </si>
  <si>
    <t>１２：２０～</t>
  </si>
  <si>
    <t>１３：３０～</t>
  </si>
  <si>
    <t>１４：４０～</t>
  </si>
  <si>
    <t>１５：５０～</t>
  </si>
  <si>
    <t>か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</si>
  <si>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</si>
  <si>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</si>
  <si>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</si>
  <si>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</si>
  <si>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</si>
  <si>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</si>
  <si>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</si>
  <si>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</si>
  <si>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</si>
  <si>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み</t>
  </si>
  <si>
    <t>む</t>
  </si>
  <si>
    <t>め</t>
  </si>
  <si>
    <t>も</t>
  </si>
  <si>
    <t>優勝</t>
  </si>
  <si>
    <t>Ａ</t>
  </si>
  <si>
    <t>Ｂ</t>
  </si>
  <si>
    <t>Ｃ</t>
  </si>
  <si>
    <t>Ｄ</t>
  </si>
  <si>
    <t>Ｅ</t>
  </si>
  <si>
    <t>Ｆ</t>
  </si>
  <si>
    <t>Ｇ</t>
  </si>
  <si>
    <t>Ｈ</t>
  </si>
  <si>
    <t>ａ</t>
  </si>
  <si>
    <t>ｂ</t>
  </si>
  <si>
    <t>ｃ</t>
  </si>
  <si>
    <t>ｄ</t>
  </si>
  <si>
    <t>ｅ</t>
  </si>
  <si>
    <t>ｆ</t>
  </si>
  <si>
    <t>ｇ</t>
  </si>
  <si>
    <t>ｈ</t>
  </si>
  <si>
    <t>や</t>
  </si>
  <si>
    <t>ゆ</t>
  </si>
  <si>
    <t>よ</t>
  </si>
  <si>
    <t>１１：２０～</t>
  </si>
  <si>
    <t>１２：４０～</t>
  </si>
  <si>
    <t>１４：００～</t>
  </si>
  <si>
    <t>１０：００～</t>
  </si>
  <si>
    <t>１１：１０～</t>
  </si>
  <si>
    <t>１２：２０～</t>
  </si>
  <si>
    <t>１３：３０～</t>
  </si>
  <si>
    <t>１４：４０～</t>
  </si>
  <si>
    <t>１０：００～</t>
  </si>
  <si>
    <t>１１：１０～</t>
  </si>
  <si>
    <t>１２：２０～</t>
  </si>
  <si>
    <t>１３：３０～</t>
  </si>
  <si>
    <t>１４：４０～</t>
  </si>
  <si>
    <t>Ａ・Ｂ草加記念体育館</t>
  </si>
  <si>
    <t>男子１回戦１７試合</t>
  </si>
  <si>
    <t>男子２回戦１６試合</t>
  </si>
  <si>
    <t>女子２回戦８試合</t>
  </si>
  <si>
    <t>男子ベスト８決め８試合</t>
  </si>
  <si>
    <t>女子ベスト８決め８試合</t>
  </si>
  <si>
    <t>１０：００～</t>
  </si>
  <si>
    <t>１１：１０～</t>
  </si>
  <si>
    <t>１２：２０～</t>
  </si>
  <si>
    <t>１３：３０～</t>
  </si>
  <si>
    <t>１４：４０～</t>
  </si>
  <si>
    <t>１５：５０～</t>
  </si>
  <si>
    <t>川口北</t>
  </si>
  <si>
    <t>浦和学院</t>
  </si>
  <si>
    <t>川口東</t>
  </si>
  <si>
    <t>埼玉栄</t>
  </si>
  <si>
    <t>浦和実業</t>
  </si>
  <si>
    <t>こ</t>
  </si>
  <si>
    <t>す</t>
  </si>
  <si>
    <t>せ</t>
  </si>
  <si>
    <t>ち</t>
  </si>
  <si>
    <t>つ</t>
  </si>
  <si>
    <t>な</t>
  </si>
  <si>
    <t>ら</t>
  </si>
  <si>
    <t>り</t>
  </si>
  <si>
    <t>る</t>
  </si>
  <si>
    <t>E</t>
  </si>
  <si>
    <t>D</t>
  </si>
  <si>
    <t>Ａ・Ｂ・Ｃドーム</t>
  </si>
  <si>
    <t>女子１回戦５試合２回戦８試合</t>
  </si>
  <si>
    <t>計３０試合</t>
  </si>
  <si>
    <t>計２４試合</t>
  </si>
  <si>
    <t>計１６試合</t>
  </si>
  <si>
    <t>会場責任者</t>
  </si>
  <si>
    <t>１１：1０～</t>
  </si>
  <si>
    <t>平成28年度関東大会予選　代表決定トーナメント（男女）　</t>
  </si>
  <si>
    <t>平成28年度関東大会予選トーナメント（女子）　</t>
  </si>
  <si>
    <t>平成28年度関東大会予選トーナメント（男子）　</t>
  </si>
  <si>
    <t>越谷西</t>
  </si>
  <si>
    <t>大宮南</t>
  </si>
  <si>
    <t>第１日目　４月２３日（土）</t>
  </si>
  <si>
    <t>Ａ・Ｂ・Cドーム　D駒場　E三郷　　</t>
  </si>
  <si>
    <t>第２日目　４月２４日（日）</t>
  </si>
  <si>
    <t>Ａ・Ｂ・Ｃドーム　Ｄ駒場</t>
  </si>
  <si>
    <t>第４日目　５月１日（日）</t>
  </si>
  <si>
    <t>第５日目　５月４日（水）</t>
  </si>
  <si>
    <t>第６日目　５月７日（土）</t>
  </si>
  <si>
    <t>Ａ行田市総合体育館</t>
  </si>
  <si>
    <t>ま</t>
  </si>
  <si>
    <t>み</t>
  </si>
  <si>
    <t>１６：２０～</t>
  </si>
  <si>
    <t>１２：５０～</t>
  </si>
  <si>
    <t>１４：００～</t>
  </si>
  <si>
    <t>お</t>
  </si>
  <si>
    <t>う</t>
  </si>
  <si>
    <t>あ</t>
  </si>
  <si>
    <t>え</t>
  </si>
  <si>
    <t>い</t>
  </si>
  <si>
    <t>１回戦</t>
  </si>
  <si>
    <t>-</t>
  </si>
  <si>
    <t>-</t>
  </si>
  <si>
    <t>各ブロック代表決定戦</t>
  </si>
  <si>
    <t>Ａブロック</t>
  </si>
  <si>
    <t>Ｂブロック</t>
  </si>
  <si>
    <t>Ｃブロック</t>
  </si>
  <si>
    <t>Ｄブロック</t>
  </si>
  <si>
    <t>-</t>
  </si>
  <si>
    <t>関東大会予選 男子　詳細結果</t>
  </si>
  <si>
    <t>２回戦</t>
  </si>
  <si>
    <t>決勝トーナメント</t>
  </si>
  <si>
    <t>決勝戦</t>
  </si>
  <si>
    <t>代表決定トーナメント</t>
  </si>
  <si>
    <t>３位（代表）決定戦</t>
  </si>
  <si>
    <t>き</t>
  </si>
  <si>
    <t>く</t>
  </si>
  <si>
    <t>け</t>
  </si>
  <si>
    <t>さ</t>
  </si>
  <si>
    <t>し</t>
  </si>
  <si>
    <t>す</t>
  </si>
  <si>
    <t>そ</t>
  </si>
  <si>
    <t>た</t>
  </si>
  <si>
    <t>ち</t>
  </si>
  <si>
    <t>て</t>
  </si>
  <si>
    <t>と</t>
  </si>
  <si>
    <t>な</t>
  </si>
  <si>
    <t>に</t>
  </si>
  <si>
    <t>ぬ</t>
  </si>
  <si>
    <t>ね</t>
  </si>
  <si>
    <t>の</t>
  </si>
  <si>
    <t>ひ</t>
  </si>
  <si>
    <t>ふ</t>
  </si>
  <si>
    <t>へ</t>
  </si>
  <si>
    <t>ａブロック</t>
  </si>
  <si>
    <t>ｅブロック</t>
  </si>
  <si>
    <t>ｆブロック</t>
  </si>
  <si>
    <t>ｂブロック</t>
  </si>
  <si>
    <t>ｃブロック</t>
  </si>
  <si>
    <t>ｇブロック</t>
  </si>
  <si>
    <t>ｈブロック</t>
  </si>
  <si>
    <t>ｄブロック</t>
  </si>
  <si>
    <t>２回戦</t>
  </si>
  <si>
    <t>ほ</t>
  </si>
  <si>
    <t>ま</t>
  </si>
  <si>
    <t>る</t>
  </si>
  <si>
    <t>第３日目　４月２９日（金）</t>
  </si>
  <si>
    <t>市立浦和</t>
  </si>
  <si>
    <t>越谷南</t>
  </si>
  <si>
    <t>大宮南</t>
  </si>
  <si>
    <t>三郷北</t>
  </si>
  <si>
    <t>八潮</t>
  </si>
  <si>
    <t>浦和南</t>
  </si>
  <si>
    <t>聖望学園</t>
  </si>
  <si>
    <t>川口東</t>
  </si>
  <si>
    <t>埼玉栄</t>
  </si>
  <si>
    <t>城西川越</t>
  </si>
  <si>
    <t>大宮開成</t>
  </si>
  <si>
    <t>春日部</t>
  </si>
  <si>
    <t>春日部共栄</t>
  </si>
  <si>
    <t>花咲徳栄</t>
  </si>
  <si>
    <t>西武台</t>
  </si>
  <si>
    <t>合同</t>
  </si>
  <si>
    <t>川口青陵・志木</t>
  </si>
  <si>
    <t>大宮</t>
  </si>
  <si>
    <t>秩父</t>
  </si>
  <si>
    <t>県立坂戸</t>
  </si>
  <si>
    <t>大宮北</t>
  </si>
  <si>
    <t>浦和西</t>
  </si>
  <si>
    <t>川越南</t>
  </si>
  <si>
    <t>（川口青陵・志木）</t>
  </si>
  <si>
    <t>開智</t>
  </si>
  <si>
    <t>羽生第一</t>
  </si>
  <si>
    <t>三郷</t>
  </si>
  <si>
    <t>浦和商業</t>
  </si>
  <si>
    <t>所沢北</t>
  </si>
  <si>
    <t>蓮田松韻</t>
  </si>
  <si>
    <t>筑波大坂戸</t>
  </si>
  <si>
    <t>三郷工技</t>
  </si>
  <si>
    <t>越ケ谷</t>
  </si>
  <si>
    <t>上尾南</t>
  </si>
  <si>
    <t>久喜北陽</t>
  </si>
  <si>
    <t>朝霞</t>
  </si>
  <si>
    <t>城北埼玉</t>
  </si>
  <si>
    <t>春日部工業</t>
  </si>
  <si>
    <t>鴻巣</t>
  </si>
  <si>
    <t>春日部東</t>
  </si>
  <si>
    <t>ふじみ野</t>
  </si>
  <si>
    <t>宮代</t>
  </si>
  <si>
    <t>吉川美南</t>
  </si>
  <si>
    <t>農大三</t>
  </si>
  <si>
    <t>秩父農科</t>
  </si>
  <si>
    <t>伊奈学園</t>
  </si>
  <si>
    <t>正智深谷</t>
  </si>
  <si>
    <t>春日部東</t>
  </si>
  <si>
    <t>大妻嵐山</t>
  </si>
  <si>
    <t>川口北</t>
  </si>
  <si>
    <t>上尾鷹の台</t>
  </si>
  <si>
    <t>誠和福祉</t>
  </si>
  <si>
    <t>宮代</t>
  </si>
  <si>
    <t>羽生第一</t>
  </si>
  <si>
    <t>浦和西</t>
  </si>
  <si>
    <t>所沢北</t>
  </si>
  <si>
    <t>聖望学園</t>
  </si>
  <si>
    <t>春日部女子</t>
  </si>
  <si>
    <t>筑波大坂戸</t>
  </si>
  <si>
    <t>大宮開成</t>
  </si>
  <si>
    <t>久喜北陽</t>
  </si>
  <si>
    <t>ふじみ野</t>
  </si>
  <si>
    <t>寄居城北</t>
  </si>
  <si>
    <t>浦和麗明</t>
  </si>
  <si>
    <t>伊奈学園</t>
  </si>
  <si>
    <t>西武台</t>
  </si>
  <si>
    <t>秩父農科</t>
  </si>
  <si>
    <t>大宮北</t>
  </si>
  <si>
    <t>開智</t>
  </si>
  <si>
    <t>浦和学院</t>
  </si>
  <si>
    <t>熊谷女子</t>
  </si>
  <si>
    <t>合同</t>
  </si>
  <si>
    <t>春日部共栄</t>
  </si>
  <si>
    <t>（蓮田松韻・越ケ谷・三郷）</t>
  </si>
  <si>
    <t>き</t>
  </si>
  <si>
    <t>た</t>
  </si>
  <si>
    <t>い</t>
  </si>
  <si>
    <t>あ</t>
  </si>
  <si>
    <t>天野</t>
  </si>
  <si>
    <t>さ</t>
  </si>
  <si>
    <t>と</t>
  </si>
  <si>
    <t>く</t>
  </si>
  <si>
    <t>そ</t>
  </si>
  <si>
    <t>お</t>
  </si>
  <si>
    <t>し</t>
  </si>
  <si>
    <t>橋本</t>
  </si>
  <si>
    <t>え</t>
  </si>
  <si>
    <t>て</t>
  </si>
  <si>
    <t>う</t>
  </si>
  <si>
    <t>牧田</t>
  </si>
  <si>
    <t>か</t>
  </si>
  <si>
    <t>け</t>
  </si>
  <si>
    <t>１５：５０～</t>
  </si>
  <si>
    <t>つ</t>
  </si>
  <si>
    <t>後藤</t>
  </si>
  <si>
    <t>並木</t>
  </si>
  <si>
    <t>谷本</t>
  </si>
  <si>
    <t>野平</t>
  </si>
  <si>
    <t>庄司</t>
  </si>
  <si>
    <t>浦和西</t>
  </si>
  <si>
    <t>熊谷女子</t>
  </si>
  <si>
    <t>秩父農科</t>
  </si>
  <si>
    <t>春日部女子</t>
  </si>
  <si>
    <t>西武台</t>
  </si>
  <si>
    <t>ふじみ野</t>
  </si>
  <si>
    <t>越ヶ谷</t>
  </si>
  <si>
    <t>大宮</t>
  </si>
  <si>
    <t>農大三</t>
  </si>
  <si>
    <t>筑波大坂戸</t>
  </si>
  <si>
    <t>伊奈学園</t>
  </si>
  <si>
    <t>大宮北</t>
  </si>
  <si>
    <t>城北埼玉</t>
  </si>
  <si>
    <t>所沢北</t>
  </si>
  <si>
    <t>朝霞</t>
  </si>
  <si>
    <t>春日部共栄</t>
  </si>
  <si>
    <t>吉川美南</t>
  </si>
  <si>
    <t>合同</t>
  </si>
  <si>
    <t>開智</t>
  </si>
  <si>
    <t>川越南</t>
  </si>
  <si>
    <t>三郷北</t>
  </si>
  <si>
    <t>浦和南</t>
  </si>
  <si>
    <t>城西川越</t>
  </si>
  <si>
    <t>春日部</t>
  </si>
  <si>
    <t>市立浦和</t>
  </si>
  <si>
    <t>越谷南</t>
  </si>
  <si>
    <t>八潮</t>
  </si>
  <si>
    <t>聖望学園</t>
  </si>
  <si>
    <t>誠和福祉</t>
  </si>
  <si>
    <t>春日部東</t>
  </si>
  <si>
    <t>大妻嵐山</t>
  </si>
  <si>
    <t>関東大会予選　女子予選トーナメント　詳細結果</t>
  </si>
  <si>
    <t>３位三郷北</t>
  </si>
  <si>
    <t>準優勝</t>
  </si>
  <si>
    <t>３位</t>
  </si>
  <si>
    <t>４位</t>
  </si>
  <si>
    <t>【男子】</t>
  </si>
  <si>
    <t>【女子 】</t>
  </si>
  <si>
    <t>県立三郷北高等学校</t>
  </si>
  <si>
    <t>県立川口東高等学校</t>
  </si>
  <si>
    <t>男女とも上位３チームは、６月に千葉で行われる関東大会に出場します</t>
  </si>
  <si>
    <t>２８年ぶり４回目の出場</t>
  </si>
  <si>
    <t>県立川口北高等学校</t>
  </si>
  <si>
    <t>県立越谷西高等学校</t>
  </si>
  <si>
    <t>３位川口北</t>
  </si>
  <si>
    <t>２年ぶり１８回目の出場</t>
  </si>
  <si>
    <t>浦和実業学園高等学校</t>
  </si>
  <si>
    <t>埼玉栄高等学校</t>
  </si>
  <si>
    <t>２１年連続２４回目の出場</t>
  </si>
  <si>
    <t>３０年連続３４回目の出場</t>
  </si>
  <si>
    <t>浦和学院高等学校</t>
  </si>
  <si>
    <t>３２年連続３２回目の出場</t>
  </si>
  <si>
    <t>７年連続２８回目の出場</t>
  </si>
  <si>
    <t>４年連続２６回目の優勝</t>
  </si>
  <si>
    <t>７年連続２３回目の優勝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</si>
</sst>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justify" textRotation="255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justify" textRotation="255"/>
    </xf>
    <xf numFmtId="0" fontId="4" fillId="0" borderId="1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distributed" shrinkToFit="1"/>
    </xf>
    <xf numFmtId="0" fontId="8" fillId="0" borderId="0" xfId="0" applyFont="1" applyBorder="1" applyAlignment="1">
      <alignment horizontal="center" vertical="distributed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17" xfId="0" applyFont="1" applyBorder="1" applyAlignment="1">
      <alignment horizontal="center" vertical="distributed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distributed" textRotation="255" shrinkToFit="1"/>
    </xf>
    <xf numFmtId="0" fontId="4" fillId="0" borderId="0" xfId="0" applyFont="1" applyBorder="1" applyAlignment="1">
      <alignment vertical="distributed" textRotation="255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25" xfId="0" applyBorder="1" applyAlignment="1">
      <alignment shrinkToFit="1"/>
    </xf>
    <xf numFmtId="0" fontId="0" fillId="0" borderId="24" xfId="0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20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0" fillId="0" borderId="47" xfId="0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33" borderId="0" xfId="0" applyFont="1" applyFill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51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distributed" textRotation="255" shrinkToFit="1"/>
    </xf>
    <xf numFmtId="0" fontId="13" fillId="0" borderId="23" xfId="0" applyFont="1" applyBorder="1" applyAlignment="1">
      <alignment horizontal="center" vertical="distributed" textRotation="255" shrinkToFit="1"/>
    </xf>
    <xf numFmtId="0" fontId="13" fillId="0" borderId="21" xfId="0" applyFont="1" applyBorder="1" applyAlignment="1">
      <alignment horizontal="center" vertical="distributed" textRotation="255" shrinkToFit="1"/>
    </xf>
    <xf numFmtId="0" fontId="13" fillId="0" borderId="17" xfId="0" applyFont="1" applyBorder="1" applyAlignment="1">
      <alignment horizontal="center" vertical="distributed" textRotation="255" shrinkToFit="1"/>
    </xf>
    <xf numFmtId="0" fontId="13" fillId="0" borderId="50" xfId="0" applyFont="1" applyBorder="1" applyAlignment="1">
      <alignment horizontal="center" vertical="distributed" textRotation="255" shrinkToFit="1"/>
    </xf>
    <xf numFmtId="0" fontId="13" fillId="0" borderId="51" xfId="0" applyFont="1" applyBorder="1" applyAlignment="1">
      <alignment horizontal="center" vertical="distributed" textRotation="255" shrinkToFit="1"/>
    </xf>
    <xf numFmtId="0" fontId="8" fillId="0" borderId="22" xfId="0" applyFont="1" applyBorder="1" applyAlignment="1">
      <alignment horizontal="center" vertical="distributed" textRotation="255" shrinkToFit="1"/>
    </xf>
    <xf numFmtId="0" fontId="8" fillId="0" borderId="23" xfId="0" applyFont="1" applyBorder="1" applyAlignment="1">
      <alignment horizontal="center" vertical="distributed" textRotation="255" shrinkToFit="1"/>
    </xf>
    <xf numFmtId="0" fontId="8" fillId="0" borderId="21" xfId="0" applyFont="1" applyBorder="1" applyAlignment="1">
      <alignment horizontal="center" vertical="distributed" textRotation="255" shrinkToFit="1"/>
    </xf>
    <xf numFmtId="0" fontId="8" fillId="0" borderId="17" xfId="0" applyFont="1" applyBorder="1" applyAlignment="1">
      <alignment horizontal="center" vertical="distributed" textRotation="255" shrinkToFit="1"/>
    </xf>
    <xf numFmtId="0" fontId="8" fillId="0" borderId="50" xfId="0" applyFont="1" applyBorder="1" applyAlignment="1">
      <alignment horizontal="center" vertical="distributed" textRotation="255" shrinkToFit="1"/>
    </xf>
    <xf numFmtId="0" fontId="8" fillId="0" borderId="51" xfId="0" applyFont="1" applyBorder="1" applyAlignment="1">
      <alignment horizontal="center" vertical="distributed" textRotation="255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50" xfId="0" applyFont="1" applyBorder="1" applyAlignment="1">
      <alignment horizontal="center" vertical="center" textRotation="255" shrinkToFit="1"/>
    </xf>
    <xf numFmtId="0" fontId="8" fillId="0" borderId="51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2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50" xfId="0" applyFont="1" applyBorder="1" applyAlignment="1">
      <alignment horizontal="center" vertical="distributed" textRotation="255"/>
    </xf>
    <xf numFmtId="0" fontId="8" fillId="0" borderId="51" xfId="0" applyFont="1" applyBorder="1" applyAlignment="1">
      <alignment horizontal="center" vertical="distributed" textRotation="255"/>
    </xf>
    <xf numFmtId="0" fontId="13" fillId="0" borderId="22" xfId="0" applyFont="1" applyBorder="1" applyAlignment="1">
      <alignment horizontal="center" vertical="distributed" textRotation="255"/>
    </xf>
    <xf numFmtId="0" fontId="13" fillId="0" borderId="23" xfId="0" applyFont="1" applyBorder="1" applyAlignment="1">
      <alignment horizontal="center" vertical="distributed" textRotation="255"/>
    </xf>
    <xf numFmtId="0" fontId="13" fillId="0" borderId="21" xfId="0" applyFont="1" applyBorder="1" applyAlignment="1">
      <alignment horizontal="center" vertical="distributed" textRotation="255"/>
    </xf>
    <xf numFmtId="0" fontId="13" fillId="0" borderId="17" xfId="0" applyFont="1" applyBorder="1" applyAlignment="1">
      <alignment horizontal="center" vertical="distributed" textRotation="255"/>
    </xf>
    <xf numFmtId="0" fontId="13" fillId="0" borderId="50" xfId="0" applyFont="1" applyBorder="1" applyAlignment="1">
      <alignment horizontal="center" vertical="distributed" textRotation="255"/>
    </xf>
    <xf numFmtId="0" fontId="13" fillId="0" borderId="5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distributed" textRotation="255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13" fillId="0" borderId="18" xfId="0" applyFont="1" applyBorder="1" applyAlignment="1">
      <alignment horizontal="center" vertical="distributed" textRotation="255" shrinkToFit="1"/>
    </xf>
    <xf numFmtId="0" fontId="4" fillId="0" borderId="25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8" fillId="0" borderId="20" xfId="0" applyFont="1" applyBorder="1" applyAlignment="1">
      <alignment horizontal="center" vertical="distributed" textRotation="255" shrinkToFit="1"/>
    </xf>
    <xf numFmtId="0" fontId="8" fillId="0" borderId="15" xfId="0" applyFont="1" applyBorder="1" applyAlignment="1">
      <alignment horizontal="center" vertical="distributed" textRotation="255" shrinkToFit="1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 shrinkToFit="1"/>
    </xf>
    <xf numFmtId="0" fontId="0" fillId="0" borderId="0" xfId="0" applyBorder="1" applyAlignment="1">
      <alignment horizontal="center" vertical="distributed" textRotation="255"/>
    </xf>
    <xf numFmtId="0" fontId="7" fillId="0" borderId="5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 textRotation="255" shrinkToFit="1"/>
    </xf>
    <xf numFmtId="0" fontId="12" fillId="0" borderId="21" xfId="0" applyFont="1" applyBorder="1" applyAlignment="1">
      <alignment horizontal="left" vertical="center" textRotation="255" shrinkToFit="1"/>
    </xf>
    <xf numFmtId="0" fontId="12" fillId="0" borderId="0" xfId="0" applyFont="1" applyAlignment="1">
      <alignment horizontal="left" vertical="center" textRotation="255" shrinkToFi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51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163</xdr:row>
      <xdr:rowOff>0</xdr:rowOff>
    </xdr:from>
    <xdr:to>
      <xdr:col>24</xdr:col>
      <xdr:colOff>9525</xdr:colOff>
      <xdr:row>163</xdr:row>
      <xdr:rowOff>0</xdr:rowOff>
    </xdr:to>
    <xdr:sp>
      <xdr:nvSpPr>
        <xdr:cNvPr id="1" name="Line 1"/>
        <xdr:cNvSpPr>
          <a:spLocks/>
        </xdr:cNvSpPr>
      </xdr:nvSpPr>
      <xdr:spPr>
        <a:xfrm>
          <a:off x="5029200" y="33061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163</xdr:row>
      <xdr:rowOff>0</xdr:rowOff>
    </xdr:from>
    <xdr:to>
      <xdr:col>11</xdr:col>
      <xdr:colOff>0</xdr:colOff>
      <xdr:row>163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330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163</xdr:row>
      <xdr:rowOff>0</xdr:rowOff>
    </xdr:from>
    <xdr:to>
      <xdr:col>23</xdr:col>
      <xdr:colOff>0</xdr:colOff>
      <xdr:row>163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30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163</xdr:row>
      <xdr:rowOff>0</xdr:rowOff>
    </xdr:from>
    <xdr:to>
      <xdr:col>27</xdr:col>
      <xdr:colOff>0</xdr:colOff>
      <xdr:row>163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330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163</xdr:row>
      <xdr:rowOff>0</xdr:rowOff>
    </xdr:from>
    <xdr:to>
      <xdr:col>36</xdr:col>
      <xdr:colOff>9525</xdr:colOff>
      <xdr:row>163</xdr:row>
      <xdr:rowOff>0</xdr:rowOff>
    </xdr:to>
    <xdr:sp>
      <xdr:nvSpPr>
        <xdr:cNvPr id="5" name="Line 5"/>
        <xdr:cNvSpPr>
          <a:spLocks/>
        </xdr:cNvSpPr>
      </xdr:nvSpPr>
      <xdr:spPr>
        <a:xfrm>
          <a:off x="7543800" y="33061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163</xdr:row>
      <xdr:rowOff>0</xdr:rowOff>
    </xdr:from>
    <xdr:to>
      <xdr:col>39</xdr:col>
      <xdr:colOff>0</xdr:colOff>
      <xdr:row>163</xdr:row>
      <xdr:rowOff>0</xdr:rowOff>
    </xdr:to>
    <xdr:sp>
      <xdr:nvSpPr>
        <xdr:cNvPr id="6" name="Line 6"/>
        <xdr:cNvSpPr>
          <a:spLocks/>
        </xdr:cNvSpPr>
      </xdr:nvSpPr>
      <xdr:spPr>
        <a:xfrm>
          <a:off x="8172450" y="3306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8"/>
  <sheetViews>
    <sheetView showGridLines="0" tabSelected="1" zoomScale="75" zoomScaleNormal="75" zoomScalePageLayoutView="0" workbookViewId="0" topLeftCell="A143">
      <selection activeCell="A143" sqref="A143"/>
    </sheetView>
  </sheetViews>
  <sheetFormatPr defaultColWidth="3.25390625" defaultRowHeight="15" customHeight="1"/>
  <cols>
    <col min="1" max="80" width="2.75390625" style="1" customWidth="1"/>
    <col min="81" max="16384" width="3.25390625" style="1" customWidth="1"/>
  </cols>
  <sheetData>
    <row r="1" spans="1:57" ht="21.75" thickBot="1">
      <c r="A1" s="234" t="s">
        <v>101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6"/>
    </row>
    <row r="2" spans="1:57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37"/>
      <c r="AC2" s="237"/>
      <c r="AD2" s="237"/>
      <c r="AE2" s="18"/>
      <c r="AF2" s="18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5"/>
    </row>
    <row r="3" spans="1:62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9"/>
      <c r="AC3" s="9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9"/>
      <c r="AX3" s="16"/>
      <c r="AY3" s="16"/>
      <c r="AZ3" s="16"/>
      <c r="BA3" s="16"/>
      <c r="BB3" s="16"/>
      <c r="BC3" s="16"/>
      <c r="BD3" s="16"/>
      <c r="BE3" s="15"/>
      <c r="BJ3" s="5"/>
    </row>
    <row r="4" spans="1:62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6" t="s">
        <v>77</v>
      </c>
      <c r="N4" s="176"/>
      <c r="O4" s="176"/>
      <c r="P4" s="17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76" t="s">
        <v>78</v>
      </c>
      <c r="AQ4" s="176"/>
      <c r="AR4" s="176"/>
      <c r="AS4" s="17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5"/>
      <c r="BH4" s="5"/>
      <c r="BJ4" s="5"/>
    </row>
    <row r="5" spans="1:62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3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9"/>
      <c r="AB5" s="176"/>
      <c r="AC5" s="176"/>
      <c r="AD5" s="17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3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5"/>
      <c r="BH5" s="5"/>
      <c r="BJ5" s="5"/>
    </row>
    <row r="6" spans="1:62" ht="12.75" customHeight="1" thickBot="1">
      <c r="A6" s="16"/>
      <c r="B6" s="16"/>
      <c r="C6" s="20"/>
      <c r="D6" s="20"/>
      <c r="E6" s="20"/>
      <c r="F6" s="20"/>
      <c r="G6" s="180">
        <v>31</v>
      </c>
      <c r="H6" s="180"/>
      <c r="I6" s="117"/>
      <c r="J6" s="117"/>
      <c r="K6" s="117"/>
      <c r="L6" s="137"/>
      <c r="M6" s="117"/>
      <c r="N6" s="138"/>
      <c r="O6" s="22"/>
      <c r="P6" s="21"/>
      <c r="Q6" s="22"/>
      <c r="R6" s="21"/>
      <c r="S6" s="21"/>
      <c r="T6" s="21"/>
      <c r="U6" s="179">
        <v>14</v>
      </c>
      <c r="V6" s="179"/>
      <c r="W6" s="24"/>
      <c r="X6" s="24"/>
      <c r="Y6" s="24"/>
      <c r="Z6" s="20"/>
      <c r="AA6" s="24"/>
      <c r="AB6" s="20"/>
      <c r="AC6" s="20"/>
      <c r="AD6" s="20"/>
      <c r="AE6" s="20"/>
      <c r="AF6" s="20"/>
      <c r="AG6" s="20"/>
      <c r="AH6" s="20"/>
      <c r="AI6" s="20"/>
      <c r="AJ6" s="180">
        <v>28</v>
      </c>
      <c r="AK6" s="180"/>
      <c r="AL6" s="117"/>
      <c r="AM6" s="137"/>
      <c r="AN6" s="137"/>
      <c r="AO6" s="137"/>
      <c r="AP6" s="137"/>
      <c r="AQ6" s="118"/>
      <c r="AR6" s="21"/>
      <c r="AS6" s="21"/>
      <c r="AT6" s="21"/>
      <c r="AU6" s="21"/>
      <c r="AV6" s="21"/>
      <c r="AW6" s="21"/>
      <c r="AX6" s="179">
        <v>27</v>
      </c>
      <c r="AY6" s="179"/>
      <c r="AZ6" s="20"/>
      <c r="BA6" s="20"/>
      <c r="BB6" s="20"/>
      <c r="BC6" s="20"/>
      <c r="BD6" s="16"/>
      <c r="BE6" s="15"/>
      <c r="BH6" s="5"/>
      <c r="BJ6" s="5"/>
    </row>
    <row r="7" spans="1:62" ht="19.5" thickTop="1">
      <c r="A7" s="16"/>
      <c r="B7" s="16"/>
      <c r="C7" s="20"/>
      <c r="D7" s="20"/>
      <c r="E7" s="20"/>
      <c r="F7" s="125"/>
      <c r="G7" s="20"/>
      <c r="H7" s="20"/>
      <c r="I7" s="20"/>
      <c r="J7" s="20"/>
      <c r="K7" s="20"/>
      <c r="L7" s="20"/>
      <c r="M7" s="20"/>
      <c r="N7" s="178"/>
      <c r="O7" s="177"/>
      <c r="P7" s="20"/>
      <c r="Q7" s="20"/>
      <c r="R7" s="20"/>
      <c r="S7" s="27"/>
      <c r="T7" s="20"/>
      <c r="U7" s="20"/>
      <c r="V7" s="32"/>
      <c r="W7" s="126"/>
      <c r="X7" s="24"/>
      <c r="Y7" s="24"/>
      <c r="Z7" s="20"/>
      <c r="AA7" s="24"/>
      <c r="AB7" s="20"/>
      <c r="AC7" s="20"/>
      <c r="AD7" s="20"/>
      <c r="AE7" s="20"/>
      <c r="AF7" s="20"/>
      <c r="AG7" s="20"/>
      <c r="AH7" s="20"/>
      <c r="AI7" s="125"/>
      <c r="AJ7" s="20"/>
      <c r="AK7" s="24"/>
      <c r="AL7" s="20"/>
      <c r="AM7" s="24"/>
      <c r="AN7" s="24"/>
      <c r="AO7" s="20"/>
      <c r="AP7" s="20"/>
      <c r="AQ7" s="178"/>
      <c r="AR7" s="177"/>
      <c r="AS7" s="20"/>
      <c r="AT7" s="20"/>
      <c r="AU7" s="20"/>
      <c r="AV7" s="20"/>
      <c r="AW7" s="20"/>
      <c r="AX7" s="20"/>
      <c r="AY7" s="27"/>
      <c r="AZ7" s="124"/>
      <c r="BA7" s="20"/>
      <c r="BB7" s="20"/>
      <c r="BC7" s="20"/>
      <c r="BD7" s="16"/>
      <c r="BE7" s="15"/>
      <c r="BH7" s="5"/>
      <c r="BJ7" s="5"/>
    </row>
    <row r="8" spans="1:79" ht="12.75" customHeight="1" thickBot="1">
      <c r="A8" s="15"/>
      <c r="B8" s="15"/>
      <c r="C8" s="180">
        <v>47</v>
      </c>
      <c r="D8" s="180"/>
      <c r="E8" s="117"/>
      <c r="F8" s="118"/>
      <c r="G8" s="21"/>
      <c r="H8" s="21"/>
      <c r="I8" s="179">
        <v>4</v>
      </c>
      <c r="J8" s="179"/>
      <c r="K8" s="20"/>
      <c r="L8" s="20"/>
      <c r="M8" s="20"/>
      <c r="N8" s="20"/>
      <c r="O8" s="20"/>
      <c r="P8" s="20"/>
      <c r="Q8" s="20"/>
      <c r="R8" s="20"/>
      <c r="S8" s="184">
        <v>18</v>
      </c>
      <c r="T8" s="184"/>
      <c r="U8" s="21"/>
      <c r="V8" s="21"/>
      <c r="W8" s="123"/>
      <c r="X8" s="117"/>
      <c r="Y8" s="180">
        <v>22</v>
      </c>
      <c r="Z8" s="180"/>
      <c r="AA8" s="20"/>
      <c r="AB8" s="20"/>
      <c r="AC8" s="20"/>
      <c r="AD8" s="20"/>
      <c r="AE8" s="20"/>
      <c r="AF8" s="180">
        <v>31</v>
      </c>
      <c r="AG8" s="180"/>
      <c r="AH8" s="117"/>
      <c r="AI8" s="118"/>
      <c r="AJ8" s="21"/>
      <c r="AK8" s="21"/>
      <c r="AL8" s="179">
        <v>16</v>
      </c>
      <c r="AM8" s="179"/>
      <c r="AN8" s="20"/>
      <c r="AO8" s="20"/>
      <c r="AP8" s="20"/>
      <c r="AQ8" s="20"/>
      <c r="AR8" s="20"/>
      <c r="AS8" s="20"/>
      <c r="AT8" s="20"/>
      <c r="AU8" s="20"/>
      <c r="AV8" s="179">
        <v>15</v>
      </c>
      <c r="AW8" s="179"/>
      <c r="AX8" s="21"/>
      <c r="AY8" s="21"/>
      <c r="AZ8" s="123"/>
      <c r="BA8" s="117"/>
      <c r="BB8" s="180">
        <v>18</v>
      </c>
      <c r="BC8" s="180"/>
      <c r="BD8" s="15"/>
      <c r="BE8" s="15"/>
      <c r="BH8" s="5"/>
      <c r="BJ8" s="5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19.5" thickTop="1">
      <c r="A9" s="15"/>
      <c r="B9" s="15"/>
      <c r="C9" s="135"/>
      <c r="D9" s="131"/>
      <c r="E9" s="131"/>
      <c r="F9" s="178"/>
      <c r="G9" s="177"/>
      <c r="H9" s="27"/>
      <c r="I9" s="27"/>
      <c r="J9" s="116"/>
      <c r="K9" s="20"/>
      <c r="L9" s="20"/>
      <c r="M9" s="20"/>
      <c r="N9" s="20"/>
      <c r="O9" s="20"/>
      <c r="P9" s="20"/>
      <c r="Q9" s="20"/>
      <c r="R9" s="119"/>
      <c r="S9" s="20"/>
      <c r="T9" s="20"/>
      <c r="U9" s="32"/>
      <c r="V9" s="177"/>
      <c r="W9" s="178"/>
      <c r="X9" s="20"/>
      <c r="Y9" s="20"/>
      <c r="Z9" s="20"/>
      <c r="AA9" s="113"/>
      <c r="AB9" s="20"/>
      <c r="AC9" s="20"/>
      <c r="AD9" s="20"/>
      <c r="AE9" s="20"/>
      <c r="AF9" s="113"/>
      <c r="AG9" s="20"/>
      <c r="AH9" s="20"/>
      <c r="AI9" s="178"/>
      <c r="AJ9" s="177"/>
      <c r="AK9" s="20"/>
      <c r="AL9" s="20"/>
      <c r="AM9" s="27"/>
      <c r="AN9" s="124"/>
      <c r="AO9" s="20"/>
      <c r="AP9" s="20"/>
      <c r="AQ9" s="20"/>
      <c r="AR9" s="20"/>
      <c r="AS9" s="20"/>
      <c r="AT9" s="20"/>
      <c r="AU9" s="20"/>
      <c r="AV9" s="122"/>
      <c r="AW9" s="27"/>
      <c r="AX9" s="27"/>
      <c r="AY9" s="177"/>
      <c r="AZ9" s="178"/>
      <c r="BA9" s="20"/>
      <c r="BB9" s="20"/>
      <c r="BC9" s="119"/>
      <c r="BD9" s="15"/>
      <c r="BE9" s="15"/>
      <c r="BH9" s="5"/>
      <c r="BJ9" s="5"/>
      <c r="BK9" s="2"/>
      <c r="BL9" s="2"/>
      <c r="BM9" s="8"/>
      <c r="BN9" s="8"/>
      <c r="BO9" s="8"/>
      <c r="BP9" s="8"/>
      <c r="BQ9" s="8"/>
      <c r="BR9" s="162"/>
      <c r="BS9" s="162"/>
      <c r="BT9" s="8"/>
      <c r="BU9" s="8"/>
      <c r="BV9" s="8"/>
      <c r="BW9" s="8"/>
      <c r="BX9" s="8"/>
      <c r="BY9" s="2"/>
      <c r="BZ9" s="2"/>
      <c r="CA9" s="2"/>
    </row>
    <row r="10" spans="1:79" ht="12.75" customHeight="1" thickBot="1">
      <c r="A10" s="16"/>
      <c r="B10" s="16"/>
      <c r="C10" s="124"/>
      <c r="D10" s="20"/>
      <c r="E10" s="20"/>
      <c r="F10" s="20"/>
      <c r="G10" s="20"/>
      <c r="H10" s="180">
        <v>23</v>
      </c>
      <c r="I10" s="180"/>
      <c r="J10" s="118"/>
      <c r="K10" s="29"/>
      <c r="L10" s="184">
        <v>18</v>
      </c>
      <c r="M10" s="184"/>
      <c r="N10" s="20"/>
      <c r="O10" s="20"/>
      <c r="P10" s="203">
        <v>32</v>
      </c>
      <c r="Q10" s="203"/>
      <c r="R10" s="120"/>
      <c r="S10" s="29"/>
      <c r="T10" s="184">
        <v>10</v>
      </c>
      <c r="U10" s="184"/>
      <c r="V10" s="20"/>
      <c r="W10" s="20"/>
      <c r="X10" s="184">
        <v>12</v>
      </c>
      <c r="Y10" s="184"/>
      <c r="Z10" s="20"/>
      <c r="AA10" s="121"/>
      <c r="AB10" s="203">
        <v>30</v>
      </c>
      <c r="AC10" s="203"/>
      <c r="AD10" s="20"/>
      <c r="AE10" s="20"/>
      <c r="AF10" s="113"/>
      <c r="AG10" s="20"/>
      <c r="AH10" s="20"/>
      <c r="AI10" s="20"/>
      <c r="AJ10" s="20"/>
      <c r="AK10" s="184">
        <v>19</v>
      </c>
      <c r="AL10" s="184"/>
      <c r="AM10" s="29"/>
      <c r="AN10" s="123"/>
      <c r="AO10" s="180">
        <v>26</v>
      </c>
      <c r="AP10" s="180"/>
      <c r="AQ10" s="20"/>
      <c r="AR10" s="20"/>
      <c r="AS10" s="179">
        <v>12</v>
      </c>
      <c r="AT10" s="179"/>
      <c r="AU10" s="21"/>
      <c r="AV10" s="123"/>
      <c r="AW10" s="180">
        <v>30</v>
      </c>
      <c r="AX10" s="180"/>
      <c r="AY10" s="20"/>
      <c r="AZ10" s="20"/>
      <c r="BA10" s="20"/>
      <c r="BB10" s="20"/>
      <c r="BC10" s="119"/>
      <c r="BD10" s="16"/>
      <c r="BE10" s="15"/>
      <c r="BH10" s="5"/>
      <c r="BJ10" s="5"/>
      <c r="BK10" s="2"/>
      <c r="BL10" s="2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2"/>
      <c r="BZ10" s="2"/>
      <c r="CA10" s="2"/>
    </row>
    <row r="11" spans="1:79" ht="19.5" thickTop="1">
      <c r="A11" s="16"/>
      <c r="B11" s="16"/>
      <c r="C11" s="126"/>
      <c r="D11" s="24"/>
      <c r="E11" s="24"/>
      <c r="F11" s="24"/>
      <c r="G11" s="24"/>
      <c r="H11" s="113"/>
      <c r="I11" s="20"/>
      <c r="J11" s="178"/>
      <c r="K11" s="185"/>
      <c r="L11" s="20"/>
      <c r="M11" s="26"/>
      <c r="N11" s="24"/>
      <c r="O11" s="114"/>
      <c r="P11" s="20"/>
      <c r="Q11" s="20"/>
      <c r="R11" s="178"/>
      <c r="S11" s="185"/>
      <c r="T11" s="64"/>
      <c r="U11" s="88"/>
      <c r="V11" s="24"/>
      <c r="W11" s="24"/>
      <c r="X11" s="86"/>
      <c r="Y11" s="64"/>
      <c r="Z11" s="185"/>
      <c r="AA11" s="178"/>
      <c r="AB11" s="20"/>
      <c r="AC11" s="20"/>
      <c r="AD11" s="115"/>
      <c r="AE11" s="24"/>
      <c r="AF11" s="115"/>
      <c r="AG11" s="24"/>
      <c r="AH11" s="24"/>
      <c r="AI11" s="20"/>
      <c r="AJ11" s="35"/>
      <c r="AK11" s="20"/>
      <c r="AL11" s="20"/>
      <c r="AM11" s="178"/>
      <c r="AN11" s="178"/>
      <c r="AO11" s="20"/>
      <c r="AP11" s="125"/>
      <c r="AQ11" s="24"/>
      <c r="AR11" s="35"/>
      <c r="AS11" s="20"/>
      <c r="AT11" s="20"/>
      <c r="AU11" s="177"/>
      <c r="AV11" s="178"/>
      <c r="AW11" s="20"/>
      <c r="AX11" s="119"/>
      <c r="AY11" s="20"/>
      <c r="AZ11" s="20"/>
      <c r="BA11" s="20"/>
      <c r="BB11" s="20"/>
      <c r="BC11" s="119"/>
      <c r="BD11" s="16"/>
      <c r="BE11" s="15"/>
      <c r="BH11" s="5"/>
      <c r="BI11" s="5"/>
      <c r="BJ11" s="5"/>
      <c r="BK11" s="2"/>
      <c r="BL11" s="2"/>
      <c r="BM11" s="8"/>
      <c r="BN11" s="7"/>
      <c r="BO11" s="7"/>
      <c r="BP11" s="8"/>
      <c r="BQ11" s="7"/>
      <c r="BR11" s="7"/>
      <c r="BS11" s="7"/>
      <c r="BT11" s="7"/>
      <c r="BU11" s="8"/>
      <c r="BV11" s="8"/>
      <c r="BW11" s="8"/>
      <c r="BX11" s="7"/>
      <c r="BY11" s="2"/>
      <c r="BZ11" s="2"/>
      <c r="CA11" s="2"/>
    </row>
    <row r="12" spans="1:79" ht="12.75" customHeight="1">
      <c r="A12" s="16"/>
      <c r="B12" s="16"/>
      <c r="C12" s="126"/>
      <c r="D12" s="24"/>
      <c r="E12" s="24"/>
      <c r="F12" s="24"/>
      <c r="G12" s="34"/>
      <c r="H12" s="115"/>
      <c r="I12" s="24"/>
      <c r="J12" s="24"/>
      <c r="K12" s="24"/>
      <c r="L12" s="24"/>
      <c r="M12" s="37"/>
      <c r="N12" s="24"/>
      <c r="O12" s="114"/>
      <c r="P12" s="24"/>
      <c r="Q12" s="24"/>
      <c r="R12" s="24"/>
      <c r="S12" s="24"/>
      <c r="T12" s="24"/>
      <c r="U12" s="35"/>
      <c r="V12" s="24"/>
      <c r="W12" s="24"/>
      <c r="X12" s="89"/>
      <c r="Y12" s="24"/>
      <c r="Z12" s="24"/>
      <c r="AA12" s="24"/>
      <c r="AB12" s="24"/>
      <c r="AC12" s="24"/>
      <c r="AD12" s="115"/>
      <c r="AE12" s="24"/>
      <c r="AF12" s="115"/>
      <c r="AG12" s="24"/>
      <c r="AH12" s="24"/>
      <c r="AI12" s="20"/>
      <c r="AJ12" s="24"/>
      <c r="AK12" s="36"/>
      <c r="AL12" s="24"/>
      <c r="AM12" s="24"/>
      <c r="AN12" s="24"/>
      <c r="AO12" s="24"/>
      <c r="AP12" s="127"/>
      <c r="AQ12" s="24"/>
      <c r="AR12" s="24"/>
      <c r="AS12" s="36"/>
      <c r="AT12" s="24"/>
      <c r="AU12" s="20"/>
      <c r="AV12" s="20"/>
      <c r="AW12" s="24"/>
      <c r="AX12" s="114"/>
      <c r="AY12" s="20"/>
      <c r="AZ12" s="20"/>
      <c r="BA12" s="20"/>
      <c r="BB12" s="20"/>
      <c r="BC12" s="119"/>
      <c r="BD12" s="15"/>
      <c r="BE12" s="15"/>
      <c r="BI12" s="5"/>
      <c r="BJ12" s="5"/>
      <c r="BK12" s="2"/>
      <c r="BL12" s="2"/>
      <c r="BM12" s="8"/>
      <c r="BN12" s="7"/>
      <c r="BO12" s="7"/>
      <c r="BP12" s="8"/>
      <c r="BQ12" s="7"/>
      <c r="BR12" s="7"/>
      <c r="BS12" s="7"/>
      <c r="BT12" s="7"/>
      <c r="BU12" s="8"/>
      <c r="BV12" s="8"/>
      <c r="BW12" s="8"/>
      <c r="BX12" s="7"/>
      <c r="BY12" s="2"/>
      <c r="BZ12" s="2"/>
      <c r="CA12" s="2"/>
    </row>
    <row r="13" spans="1:79" ht="15.75" customHeight="1">
      <c r="A13" s="16"/>
      <c r="B13" s="246">
        <v>1</v>
      </c>
      <c r="C13" s="247"/>
      <c r="D13" s="14"/>
      <c r="E13" s="9"/>
      <c r="F13" s="9"/>
      <c r="G13" s="181">
        <v>2</v>
      </c>
      <c r="H13" s="182"/>
      <c r="I13" s="14"/>
      <c r="J13" s="14"/>
      <c r="K13" s="14"/>
      <c r="L13" s="14"/>
      <c r="M13" s="181">
        <v>3</v>
      </c>
      <c r="N13" s="250"/>
      <c r="O13" s="181">
        <v>4</v>
      </c>
      <c r="P13" s="182"/>
      <c r="Q13" s="16"/>
      <c r="R13" s="176"/>
      <c r="S13" s="176"/>
      <c r="T13" s="16"/>
      <c r="U13" s="181">
        <v>5</v>
      </c>
      <c r="V13" s="182"/>
      <c r="W13" s="181">
        <v>6</v>
      </c>
      <c r="X13" s="182"/>
      <c r="Y13" s="16"/>
      <c r="Z13" s="176"/>
      <c r="AA13" s="176"/>
      <c r="AB13" s="16"/>
      <c r="AC13" s="181">
        <v>7</v>
      </c>
      <c r="AD13" s="182"/>
      <c r="AE13" s="181">
        <v>8</v>
      </c>
      <c r="AF13" s="182"/>
      <c r="AG13" s="15"/>
      <c r="AH13" s="15"/>
      <c r="AI13" s="16"/>
      <c r="AJ13" s="181">
        <v>9</v>
      </c>
      <c r="AK13" s="182"/>
      <c r="AL13" s="15"/>
      <c r="AM13" s="15"/>
      <c r="AN13" s="15"/>
      <c r="AO13" s="15"/>
      <c r="AP13" s="181">
        <v>10</v>
      </c>
      <c r="AQ13" s="182"/>
      <c r="AR13" s="186">
        <v>11</v>
      </c>
      <c r="AS13" s="186"/>
      <c r="AT13" s="14"/>
      <c r="AU13" s="15"/>
      <c r="AV13" s="15"/>
      <c r="AW13" s="14"/>
      <c r="AX13" s="181">
        <v>12</v>
      </c>
      <c r="AY13" s="182"/>
      <c r="AZ13" s="15"/>
      <c r="BA13" s="15"/>
      <c r="BB13" s="15"/>
      <c r="BC13" s="181">
        <v>13</v>
      </c>
      <c r="BD13" s="182"/>
      <c r="BE13" s="15"/>
      <c r="BI13" s="5"/>
      <c r="BJ13" s="5"/>
      <c r="BK13" s="2"/>
      <c r="BL13" s="2"/>
      <c r="BM13" s="168"/>
      <c r="BN13" s="168"/>
      <c r="BO13" s="4"/>
      <c r="BP13" s="2"/>
      <c r="BQ13" s="4"/>
      <c r="BR13" s="4"/>
      <c r="BS13" s="4"/>
      <c r="BT13" s="4"/>
      <c r="BU13" s="2"/>
      <c r="BV13" s="2"/>
      <c r="BW13" s="168"/>
      <c r="BX13" s="168"/>
      <c r="BY13" s="2"/>
      <c r="BZ13" s="2"/>
      <c r="CA13" s="2"/>
    </row>
    <row r="14" spans="1:79" ht="15.75" customHeight="1">
      <c r="A14" s="16"/>
      <c r="B14" s="205" t="s">
        <v>77</v>
      </c>
      <c r="C14" s="206"/>
      <c r="D14" s="58"/>
      <c r="E14" s="52"/>
      <c r="F14" s="52"/>
      <c r="G14" s="205" t="s">
        <v>213</v>
      </c>
      <c r="H14" s="206"/>
      <c r="I14" s="58"/>
      <c r="J14" s="58"/>
      <c r="K14" s="58"/>
      <c r="L14" s="58"/>
      <c r="M14" s="193" t="s">
        <v>188</v>
      </c>
      <c r="N14" s="248"/>
      <c r="O14" s="243" t="s">
        <v>209</v>
      </c>
      <c r="P14" s="244"/>
      <c r="Q14" s="55"/>
      <c r="R14" s="211"/>
      <c r="S14" s="211"/>
      <c r="T14" s="55"/>
      <c r="U14" s="243" t="s">
        <v>194</v>
      </c>
      <c r="V14" s="244"/>
      <c r="W14" s="243" t="s">
        <v>182</v>
      </c>
      <c r="X14" s="244"/>
      <c r="Y14" s="55"/>
      <c r="Z14" s="211"/>
      <c r="AA14" s="211"/>
      <c r="AB14" s="55"/>
      <c r="AC14" s="243" t="s">
        <v>177</v>
      </c>
      <c r="AD14" s="244"/>
      <c r="AE14" s="193" t="s">
        <v>176</v>
      </c>
      <c r="AF14" s="194"/>
      <c r="AG14" s="59"/>
      <c r="AH14" s="59"/>
      <c r="AI14" s="55"/>
      <c r="AJ14" s="193" t="s">
        <v>207</v>
      </c>
      <c r="AK14" s="194"/>
      <c r="AL14" s="59"/>
      <c r="AM14" s="59"/>
      <c r="AN14" s="59"/>
      <c r="AO14" s="59"/>
      <c r="AP14" s="193" t="s">
        <v>201</v>
      </c>
      <c r="AQ14" s="194"/>
      <c r="AR14" s="245" t="s">
        <v>206</v>
      </c>
      <c r="AS14" s="245"/>
      <c r="AT14" s="59"/>
      <c r="AU14" s="59"/>
      <c r="AV14" s="59"/>
      <c r="AW14" s="59"/>
      <c r="AX14" s="193" t="s">
        <v>186</v>
      </c>
      <c r="AY14" s="194"/>
      <c r="AZ14" s="59"/>
      <c r="BA14" s="59"/>
      <c r="BB14" s="59"/>
      <c r="BC14" s="193" t="s">
        <v>171</v>
      </c>
      <c r="BD14" s="194"/>
      <c r="BE14" s="15"/>
      <c r="BI14" s="5"/>
      <c r="BJ14" s="5"/>
      <c r="BK14" s="2"/>
      <c r="BL14" s="2"/>
      <c r="BM14" s="251"/>
      <c r="BN14" s="251"/>
      <c r="BO14" s="4"/>
      <c r="BP14" s="2"/>
      <c r="BQ14" s="4"/>
      <c r="BR14" s="4"/>
      <c r="BS14" s="4"/>
      <c r="BT14" s="4"/>
      <c r="BU14" s="2"/>
      <c r="BV14" s="2"/>
      <c r="BW14" s="252"/>
      <c r="BX14" s="252"/>
      <c r="BY14" s="2"/>
      <c r="BZ14" s="2"/>
      <c r="CA14" s="2"/>
    </row>
    <row r="15" spans="1:79" ht="15.75" customHeight="1">
      <c r="A15" s="16"/>
      <c r="B15" s="207"/>
      <c r="C15" s="208"/>
      <c r="D15" s="58"/>
      <c r="E15" s="52"/>
      <c r="F15" s="52"/>
      <c r="G15" s="207"/>
      <c r="H15" s="208"/>
      <c r="I15" s="58"/>
      <c r="J15" s="58"/>
      <c r="K15" s="58"/>
      <c r="L15" s="58"/>
      <c r="M15" s="195"/>
      <c r="N15" s="211"/>
      <c r="O15" s="243"/>
      <c r="P15" s="244"/>
      <c r="Q15" s="55"/>
      <c r="R15" s="211"/>
      <c r="S15" s="211"/>
      <c r="T15" s="55"/>
      <c r="U15" s="243"/>
      <c r="V15" s="244"/>
      <c r="W15" s="243"/>
      <c r="X15" s="244"/>
      <c r="Y15" s="55"/>
      <c r="Z15" s="211"/>
      <c r="AA15" s="211"/>
      <c r="AB15" s="55"/>
      <c r="AC15" s="243"/>
      <c r="AD15" s="244"/>
      <c r="AE15" s="195"/>
      <c r="AF15" s="196"/>
      <c r="AG15" s="59"/>
      <c r="AH15" s="59"/>
      <c r="AI15" s="55"/>
      <c r="AJ15" s="195"/>
      <c r="AK15" s="196"/>
      <c r="AL15" s="59"/>
      <c r="AM15" s="59"/>
      <c r="AN15" s="59"/>
      <c r="AO15" s="59"/>
      <c r="AP15" s="195"/>
      <c r="AQ15" s="196"/>
      <c r="AR15" s="245"/>
      <c r="AS15" s="245"/>
      <c r="AT15" s="59"/>
      <c r="AU15" s="59"/>
      <c r="AV15" s="59"/>
      <c r="AW15" s="59"/>
      <c r="AX15" s="195"/>
      <c r="AY15" s="196"/>
      <c r="AZ15" s="59"/>
      <c r="BA15" s="59"/>
      <c r="BB15" s="59"/>
      <c r="BC15" s="195"/>
      <c r="BD15" s="196"/>
      <c r="BE15" s="15"/>
      <c r="BI15" s="5"/>
      <c r="BJ15" s="5"/>
      <c r="BK15" s="2"/>
      <c r="BL15" s="2"/>
      <c r="BM15" s="251"/>
      <c r="BN15" s="251"/>
      <c r="BO15" s="4"/>
      <c r="BP15" s="2"/>
      <c r="BQ15" s="4"/>
      <c r="BR15" s="4"/>
      <c r="BS15" s="4"/>
      <c r="BT15" s="4"/>
      <c r="BU15" s="2"/>
      <c r="BV15" s="2"/>
      <c r="BW15" s="252"/>
      <c r="BX15" s="252"/>
      <c r="BY15" s="2"/>
      <c r="BZ15" s="2"/>
      <c r="CA15" s="2"/>
    </row>
    <row r="16" spans="1:79" ht="15.75" customHeight="1">
      <c r="A16" s="16"/>
      <c r="B16" s="207"/>
      <c r="C16" s="208"/>
      <c r="D16" s="58"/>
      <c r="E16" s="52"/>
      <c r="F16" s="52"/>
      <c r="G16" s="207"/>
      <c r="H16" s="208"/>
      <c r="I16" s="58"/>
      <c r="J16" s="58"/>
      <c r="K16" s="58"/>
      <c r="L16" s="58"/>
      <c r="M16" s="195"/>
      <c r="N16" s="211"/>
      <c r="O16" s="243"/>
      <c r="P16" s="244"/>
      <c r="Q16" s="55"/>
      <c r="R16" s="211"/>
      <c r="S16" s="211"/>
      <c r="T16" s="55"/>
      <c r="U16" s="243"/>
      <c r="V16" s="244"/>
      <c r="W16" s="243"/>
      <c r="X16" s="244"/>
      <c r="Y16" s="55"/>
      <c r="Z16" s="211"/>
      <c r="AA16" s="211"/>
      <c r="AB16" s="55"/>
      <c r="AC16" s="243"/>
      <c r="AD16" s="244"/>
      <c r="AE16" s="195"/>
      <c r="AF16" s="196"/>
      <c r="AG16" s="59"/>
      <c r="AH16" s="59"/>
      <c r="AI16" s="55"/>
      <c r="AJ16" s="195"/>
      <c r="AK16" s="196"/>
      <c r="AL16" s="59"/>
      <c r="AM16" s="59"/>
      <c r="AN16" s="59"/>
      <c r="AO16" s="59"/>
      <c r="AP16" s="195"/>
      <c r="AQ16" s="196"/>
      <c r="AR16" s="245"/>
      <c r="AS16" s="245"/>
      <c r="AT16" s="59"/>
      <c r="AU16" s="59"/>
      <c r="AV16" s="59"/>
      <c r="AW16" s="59"/>
      <c r="AX16" s="195"/>
      <c r="AY16" s="196"/>
      <c r="AZ16" s="59"/>
      <c r="BA16" s="59"/>
      <c r="BB16" s="59"/>
      <c r="BC16" s="195"/>
      <c r="BD16" s="196"/>
      <c r="BE16" s="15"/>
      <c r="BI16" s="5"/>
      <c r="BJ16" s="5"/>
      <c r="BK16" s="2"/>
      <c r="BL16" s="2"/>
      <c r="BM16" s="251"/>
      <c r="BN16" s="251"/>
      <c r="BO16" s="4"/>
      <c r="BP16" s="2"/>
      <c r="BQ16" s="4"/>
      <c r="BR16" s="4"/>
      <c r="BS16" s="4"/>
      <c r="BT16" s="4"/>
      <c r="BU16" s="2"/>
      <c r="BV16" s="2"/>
      <c r="BW16" s="252"/>
      <c r="BX16" s="252"/>
      <c r="BY16" s="2"/>
      <c r="BZ16" s="2"/>
      <c r="CA16" s="2"/>
    </row>
    <row r="17" spans="1:79" ht="15.75" customHeight="1">
      <c r="A17" s="16"/>
      <c r="B17" s="207"/>
      <c r="C17" s="208"/>
      <c r="D17" s="58"/>
      <c r="E17" s="52"/>
      <c r="F17" s="52"/>
      <c r="G17" s="207"/>
      <c r="H17" s="208"/>
      <c r="I17" s="58"/>
      <c r="J17" s="58"/>
      <c r="K17" s="58"/>
      <c r="L17" s="58"/>
      <c r="M17" s="195"/>
      <c r="N17" s="211"/>
      <c r="O17" s="243"/>
      <c r="P17" s="244"/>
      <c r="Q17" s="55"/>
      <c r="R17" s="211"/>
      <c r="S17" s="211"/>
      <c r="T17" s="55"/>
      <c r="U17" s="243"/>
      <c r="V17" s="244"/>
      <c r="W17" s="243"/>
      <c r="X17" s="244"/>
      <c r="Y17" s="55"/>
      <c r="Z17" s="211"/>
      <c r="AA17" s="211"/>
      <c r="AB17" s="55"/>
      <c r="AC17" s="243"/>
      <c r="AD17" s="244"/>
      <c r="AE17" s="195"/>
      <c r="AF17" s="196"/>
      <c r="AG17" s="59"/>
      <c r="AH17" s="59"/>
      <c r="AI17" s="55"/>
      <c r="AJ17" s="195"/>
      <c r="AK17" s="196"/>
      <c r="AL17" s="59"/>
      <c r="AM17" s="59"/>
      <c r="AN17" s="59"/>
      <c r="AO17" s="59"/>
      <c r="AP17" s="195"/>
      <c r="AQ17" s="196"/>
      <c r="AR17" s="245"/>
      <c r="AS17" s="245"/>
      <c r="AT17" s="59"/>
      <c r="AU17" s="59"/>
      <c r="AV17" s="59"/>
      <c r="AW17" s="59"/>
      <c r="AX17" s="195"/>
      <c r="AY17" s="196"/>
      <c r="AZ17" s="59"/>
      <c r="BA17" s="59"/>
      <c r="BB17" s="59"/>
      <c r="BC17" s="195"/>
      <c r="BD17" s="196"/>
      <c r="BE17" s="15"/>
      <c r="BI17" s="5"/>
      <c r="BJ17" s="5"/>
      <c r="BK17" s="2"/>
      <c r="BL17" s="2"/>
      <c r="BM17" s="251"/>
      <c r="BN17" s="251"/>
      <c r="BO17" s="4"/>
      <c r="BP17" s="2"/>
      <c r="BQ17" s="4"/>
      <c r="BR17" s="4"/>
      <c r="BS17" s="4"/>
      <c r="BT17" s="4"/>
      <c r="BU17" s="2"/>
      <c r="BV17" s="2"/>
      <c r="BW17" s="252"/>
      <c r="BX17" s="252"/>
      <c r="BY17" s="2"/>
      <c r="BZ17" s="2"/>
      <c r="CA17" s="2"/>
    </row>
    <row r="18" spans="1:79" ht="15.75" customHeight="1">
      <c r="A18" s="16"/>
      <c r="B18" s="209"/>
      <c r="C18" s="210"/>
      <c r="D18" s="58"/>
      <c r="E18" s="52"/>
      <c r="F18" s="52"/>
      <c r="G18" s="209"/>
      <c r="H18" s="210"/>
      <c r="I18" s="58"/>
      <c r="J18" s="58"/>
      <c r="K18" s="58"/>
      <c r="L18" s="58"/>
      <c r="M18" s="197"/>
      <c r="N18" s="249"/>
      <c r="O18" s="243"/>
      <c r="P18" s="244"/>
      <c r="Q18" s="55"/>
      <c r="R18" s="211"/>
      <c r="S18" s="211"/>
      <c r="T18" s="55"/>
      <c r="U18" s="243"/>
      <c r="V18" s="244"/>
      <c r="W18" s="243"/>
      <c r="X18" s="244"/>
      <c r="Y18" s="55"/>
      <c r="Z18" s="211"/>
      <c r="AA18" s="211"/>
      <c r="AB18" s="55"/>
      <c r="AC18" s="243"/>
      <c r="AD18" s="244"/>
      <c r="AE18" s="197"/>
      <c r="AF18" s="198"/>
      <c r="AG18" s="59"/>
      <c r="AH18" s="59"/>
      <c r="AI18" s="55"/>
      <c r="AJ18" s="197"/>
      <c r="AK18" s="198"/>
      <c r="AL18" s="59"/>
      <c r="AM18" s="59"/>
      <c r="AN18" s="59"/>
      <c r="AO18" s="59"/>
      <c r="AP18" s="197"/>
      <c r="AQ18" s="198"/>
      <c r="AR18" s="245"/>
      <c r="AS18" s="245"/>
      <c r="AT18" s="59"/>
      <c r="AU18" s="59"/>
      <c r="AV18" s="59"/>
      <c r="AW18" s="59"/>
      <c r="AX18" s="197"/>
      <c r="AY18" s="198"/>
      <c r="AZ18" s="59"/>
      <c r="BA18" s="59"/>
      <c r="BB18" s="59"/>
      <c r="BC18" s="197"/>
      <c r="BD18" s="198"/>
      <c r="BE18" s="15"/>
      <c r="BI18" s="5"/>
      <c r="BJ18" s="5"/>
      <c r="BK18" s="2"/>
      <c r="BL18" s="2"/>
      <c r="BM18" s="251"/>
      <c r="BN18" s="251"/>
      <c r="BO18" s="4"/>
      <c r="BP18" s="2"/>
      <c r="BQ18" s="4"/>
      <c r="BR18" s="4"/>
      <c r="BS18" s="4"/>
      <c r="BT18" s="4"/>
      <c r="BU18" s="2"/>
      <c r="BV18" s="2"/>
      <c r="BW18" s="252"/>
      <c r="BX18" s="252"/>
      <c r="BY18" s="2"/>
      <c r="BZ18" s="2"/>
      <c r="CA18" s="2"/>
    </row>
    <row r="19" spans="1:79" ht="12" customHeight="1">
      <c r="A19" s="3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240"/>
      <c r="BD19" s="240"/>
      <c r="BE19" s="16"/>
      <c r="BF19" s="2"/>
      <c r="BG19" s="2"/>
      <c r="BH19" s="2"/>
      <c r="BI19" s="4"/>
      <c r="BJ19" s="5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2" customHeight="1">
      <c r="A20" s="3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37"/>
      <c r="AC20" s="237"/>
      <c r="AD20" s="23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2"/>
      <c r="BG20" s="2"/>
      <c r="BH20" s="2"/>
      <c r="BI20" s="4"/>
      <c r="BJ20" s="5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9"/>
      <c r="AC21" s="9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9"/>
      <c r="AX21" s="16"/>
      <c r="AY21" s="16"/>
      <c r="AZ21" s="16"/>
      <c r="BA21" s="16"/>
      <c r="BB21" s="16"/>
      <c r="BC21" s="16"/>
      <c r="BD21" s="16"/>
      <c r="BE21" s="15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8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6" t="s">
        <v>288</v>
      </c>
      <c r="N22" s="176"/>
      <c r="O22" s="176"/>
      <c r="P22" s="17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9"/>
      <c r="AB22" s="9"/>
      <c r="AC22" s="9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6" t="s">
        <v>76</v>
      </c>
      <c r="AQ22" s="176"/>
      <c r="AR22" s="176"/>
      <c r="AS22" s="17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5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57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9"/>
      <c r="AB23" s="176"/>
      <c r="AC23" s="176"/>
      <c r="AD23" s="17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3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5"/>
    </row>
    <row r="24" spans="1:57" ht="12" customHeight="1" thickBot="1">
      <c r="A24" s="16"/>
      <c r="B24" s="16"/>
      <c r="C24" s="20"/>
      <c r="D24" s="20"/>
      <c r="E24" s="20"/>
      <c r="F24" s="20"/>
      <c r="G24" s="180">
        <v>19</v>
      </c>
      <c r="H24" s="180"/>
      <c r="I24" s="117"/>
      <c r="J24" s="117"/>
      <c r="K24" s="117"/>
      <c r="L24" s="137"/>
      <c r="M24" s="117"/>
      <c r="N24" s="138"/>
      <c r="O24" s="22"/>
      <c r="P24" s="21"/>
      <c r="Q24" s="22"/>
      <c r="R24" s="21"/>
      <c r="S24" s="21"/>
      <c r="T24" s="21"/>
      <c r="U24" s="179">
        <v>12</v>
      </c>
      <c r="V24" s="179"/>
      <c r="W24" s="24"/>
      <c r="X24" s="24"/>
      <c r="Y24" s="24"/>
      <c r="Z24" s="20"/>
      <c r="AA24" s="24"/>
      <c r="AB24" s="20"/>
      <c r="AC24" s="20"/>
      <c r="AD24" s="20"/>
      <c r="AE24" s="20"/>
      <c r="AF24" s="20"/>
      <c r="AG24" s="20"/>
      <c r="AH24" s="20"/>
      <c r="AI24" s="20"/>
      <c r="AJ24" s="179">
        <v>20</v>
      </c>
      <c r="AK24" s="179"/>
      <c r="AL24" s="21"/>
      <c r="AM24" s="22"/>
      <c r="AN24" s="22"/>
      <c r="AO24" s="22"/>
      <c r="AP24" s="22"/>
      <c r="AQ24" s="21"/>
      <c r="AR24" s="123"/>
      <c r="AS24" s="117"/>
      <c r="AT24" s="117"/>
      <c r="AU24" s="117"/>
      <c r="AV24" s="117"/>
      <c r="AW24" s="117"/>
      <c r="AX24" s="180">
        <v>22</v>
      </c>
      <c r="AY24" s="180"/>
      <c r="AZ24" s="20"/>
      <c r="BA24" s="20"/>
      <c r="BB24" s="20"/>
      <c r="BC24" s="20"/>
      <c r="BD24" s="16"/>
      <c r="BE24" s="15"/>
    </row>
    <row r="25" spans="1:57" ht="19.5" thickTop="1">
      <c r="A25" s="16"/>
      <c r="B25" s="16"/>
      <c r="C25" s="20"/>
      <c r="D25" s="20"/>
      <c r="E25" s="20"/>
      <c r="F25" s="125"/>
      <c r="G25" s="20"/>
      <c r="H25" s="20"/>
      <c r="I25" s="20"/>
      <c r="J25" s="20"/>
      <c r="K25" s="20"/>
      <c r="L25" s="20"/>
      <c r="M25" s="20"/>
      <c r="N25" s="178"/>
      <c r="O25" s="177"/>
      <c r="P25" s="20"/>
      <c r="Q25" s="20"/>
      <c r="R25" s="20"/>
      <c r="S25" s="27"/>
      <c r="T25" s="20"/>
      <c r="U25" s="20"/>
      <c r="V25" s="32"/>
      <c r="W25" s="126"/>
      <c r="X25" s="24"/>
      <c r="Y25" s="24"/>
      <c r="Z25" s="20"/>
      <c r="AA25" s="24"/>
      <c r="AB25" s="20"/>
      <c r="AC25" s="20"/>
      <c r="AD25" s="20"/>
      <c r="AE25" s="20"/>
      <c r="AF25" s="20"/>
      <c r="AG25" s="20"/>
      <c r="AH25" s="20"/>
      <c r="AI25" s="125"/>
      <c r="AJ25" s="20"/>
      <c r="AK25" s="24"/>
      <c r="AL25" s="27"/>
      <c r="AM25" s="24"/>
      <c r="AN25" s="24"/>
      <c r="AO25" s="20"/>
      <c r="AP25" s="20"/>
      <c r="AQ25" s="177"/>
      <c r="AR25" s="178"/>
      <c r="AS25" s="20"/>
      <c r="AT25" s="20"/>
      <c r="AU25" s="20"/>
      <c r="AV25" s="20"/>
      <c r="AW25" s="20"/>
      <c r="AX25" s="20"/>
      <c r="AY25" s="20"/>
      <c r="AZ25" s="124"/>
      <c r="BA25" s="20"/>
      <c r="BB25" s="20"/>
      <c r="BC25" s="20"/>
      <c r="BD25" s="16"/>
      <c r="BE25" s="15"/>
    </row>
    <row r="26" spans="1:57" ht="12" customHeight="1" thickBot="1">
      <c r="A26" s="15"/>
      <c r="B26" s="15"/>
      <c r="C26" s="180">
        <v>21</v>
      </c>
      <c r="D26" s="180"/>
      <c r="E26" s="117"/>
      <c r="F26" s="118"/>
      <c r="G26" s="21"/>
      <c r="H26" s="21"/>
      <c r="I26" s="179">
        <v>14</v>
      </c>
      <c r="J26" s="179"/>
      <c r="K26" s="20"/>
      <c r="L26" s="20"/>
      <c r="M26" s="20"/>
      <c r="N26" s="20"/>
      <c r="O26" s="20"/>
      <c r="P26" s="20"/>
      <c r="Q26" s="20"/>
      <c r="R26" s="20"/>
      <c r="S26" s="179">
        <v>19</v>
      </c>
      <c r="T26" s="179"/>
      <c r="U26" s="21"/>
      <c r="V26" s="21"/>
      <c r="W26" s="123"/>
      <c r="X26" s="117"/>
      <c r="Y26" s="180">
        <v>28</v>
      </c>
      <c r="Z26" s="180"/>
      <c r="AA26" s="20"/>
      <c r="AB26" s="20"/>
      <c r="AC26" s="20"/>
      <c r="AD26" s="20"/>
      <c r="AE26" s="20"/>
      <c r="AF26" s="180">
        <v>15</v>
      </c>
      <c r="AG26" s="180"/>
      <c r="AH26" s="117"/>
      <c r="AI26" s="118"/>
      <c r="AJ26" s="21"/>
      <c r="AK26" s="21"/>
      <c r="AL26" s="179">
        <v>14</v>
      </c>
      <c r="AM26" s="179"/>
      <c r="AN26" s="20"/>
      <c r="AO26" s="20"/>
      <c r="AP26" s="20"/>
      <c r="AQ26" s="20"/>
      <c r="AR26" s="20"/>
      <c r="AS26" s="20"/>
      <c r="AT26" s="20"/>
      <c r="AU26" s="20"/>
      <c r="AV26" s="179">
        <v>15</v>
      </c>
      <c r="AW26" s="179"/>
      <c r="AX26" s="21"/>
      <c r="AY26" s="21"/>
      <c r="AZ26" s="123"/>
      <c r="BA26" s="117"/>
      <c r="BB26" s="180">
        <v>26</v>
      </c>
      <c r="BC26" s="180"/>
      <c r="BD26" s="15"/>
      <c r="BE26" s="15"/>
    </row>
    <row r="27" spans="1:57" ht="19.5" thickTop="1">
      <c r="A27" s="15"/>
      <c r="B27" s="15"/>
      <c r="C27" s="113"/>
      <c r="D27" s="20"/>
      <c r="E27" s="20"/>
      <c r="F27" s="178"/>
      <c r="G27" s="177"/>
      <c r="H27" s="20"/>
      <c r="I27" s="20"/>
      <c r="J27" s="27"/>
      <c r="K27" s="124"/>
      <c r="L27" s="20"/>
      <c r="M27" s="20"/>
      <c r="N27" s="20"/>
      <c r="O27" s="20"/>
      <c r="P27" s="20"/>
      <c r="Q27" s="20"/>
      <c r="R27" s="119"/>
      <c r="S27" s="20"/>
      <c r="T27" s="20"/>
      <c r="U27" s="20"/>
      <c r="V27" s="177"/>
      <c r="W27" s="178"/>
      <c r="X27" s="20"/>
      <c r="Y27" s="20"/>
      <c r="Z27" s="119"/>
      <c r="AA27" s="20"/>
      <c r="AB27" s="20"/>
      <c r="AC27" s="20"/>
      <c r="AD27" s="20"/>
      <c r="AE27" s="20"/>
      <c r="AF27" s="113"/>
      <c r="AG27" s="20"/>
      <c r="AH27" s="20"/>
      <c r="AI27" s="178"/>
      <c r="AJ27" s="177"/>
      <c r="AK27" s="20"/>
      <c r="AL27" s="20"/>
      <c r="AM27" s="27"/>
      <c r="AN27" s="124"/>
      <c r="AO27" s="20"/>
      <c r="AP27" s="20"/>
      <c r="AQ27" s="20"/>
      <c r="AR27" s="20"/>
      <c r="AS27" s="20"/>
      <c r="AT27" s="20"/>
      <c r="AU27" s="20"/>
      <c r="AV27" s="122"/>
      <c r="AW27" s="27"/>
      <c r="AX27" s="27"/>
      <c r="AY27" s="177"/>
      <c r="AZ27" s="178"/>
      <c r="BA27" s="20"/>
      <c r="BB27" s="20"/>
      <c r="BC27" s="119"/>
      <c r="BD27" s="15"/>
      <c r="BE27" s="15"/>
    </row>
    <row r="28" spans="1:57" ht="12" customHeight="1" thickBot="1">
      <c r="A28" s="16"/>
      <c r="B28" s="16"/>
      <c r="C28" s="113"/>
      <c r="D28" s="20"/>
      <c r="E28" s="20"/>
      <c r="F28" s="20"/>
      <c r="G28" s="20"/>
      <c r="H28" s="184">
        <v>7</v>
      </c>
      <c r="I28" s="184"/>
      <c r="J28" s="29"/>
      <c r="K28" s="123"/>
      <c r="L28" s="180">
        <v>19</v>
      </c>
      <c r="M28" s="180"/>
      <c r="N28" s="20"/>
      <c r="O28" s="20"/>
      <c r="P28" s="203">
        <v>38</v>
      </c>
      <c r="Q28" s="203"/>
      <c r="R28" s="120"/>
      <c r="S28" s="29"/>
      <c r="T28" s="184">
        <v>11</v>
      </c>
      <c r="U28" s="184"/>
      <c r="V28" s="20"/>
      <c r="W28" s="20"/>
      <c r="X28" s="20"/>
      <c r="Y28" s="20"/>
      <c r="Z28" s="119"/>
      <c r="AA28" s="20"/>
      <c r="AB28" s="20"/>
      <c r="AC28" s="20"/>
      <c r="AD28" s="20"/>
      <c r="AE28" s="20"/>
      <c r="AF28" s="113"/>
      <c r="AG28" s="20"/>
      <c r="AH28" s="20"/>
      <c r="AI28" s="20"/>
      <c r="AJ28" s="20"/>
      <c r="AK28" s="184">
        <v>5</v>
      </c>
      <c r="AL28" s="184"/>
      <c r="AM28" s="29"/>
      <c r="AN28" s="123"/>
      <c r="AO28" s="180">
        <v>20</v>
      </c>
      <c r="AP28" s="180"/>
      <c r="AQ28" s="20"/>
      <c r="AR28" s="20"/>
      <c r="AS28" s="179">
        <v>18</v>
      </c>
      <c r="AT28" s="179"/>
      <c r="AU28" s="21"/>
      <c r="AV28" s="123"/>
      <c r="AW28" s="180">
        <v>28</v>
      </c>
      <c r="AX28" s="180"/>
      <c r="AY28" s="20"/>
      <c r="AZ28" s="20"/>
      <c r="BA28" s="20"/>
      <c r="BB28" s="20"/>
      <c r="BC28" s="119"/>
      <c r="BD28" s="16"/>
      <c r="BE28" s="15"/>
    </row>
    <row r="29" spans="1:57" ht="19.5" thickTop="1">
      <c r="A29" s="16"/>
      <c r="B29" s="16"/>
      <c r="C29" s="115"/>
      <c r="D29" s="24"/>
      <c r="E29" s="24"/>
      <c r="F29" s="24"/>
      <c r="G29" s="35"/>
      <c r="H29" s="64"/>
      <c r="I29" s="64"/>
      <c r="J29" s="185"/>
      <c r="K29" s="178"/>
      <c r="L29" s="20"/>
      <c r="M29" s="119"/>
      <c r="N29" s="24"/>
      <c r="O29" s="24"/>
      <c r="P29" s="124"/>
      <c r="Q29" s="20"/>
      <c r="R29" s="178"/>
      <c r="S29" s="178"/>
      <c r="T29" s="20"/>
      <c r="U29" s="26"/>
      <c r="V29" s="24"/>
      <c r="W29" s="24"/>
      <c r="X29" s="20"/>
      <c r="Y29" s="20"/>
      <c r="Z29" s="119"/>
      <c r="AA29" s="24"/>
      <c r="AB29" s="24"/>
      <c r="AC29" s="24"/>
      <c r="AD29" s="24"/>
      <c r="AE29" s="24"/>
      <c r="AF29" s="115"/>
      <c r="AG29" s="24"/>
      <c r="AH29" s="24"/>
      <c r="AI29" s="20"/>
      <c r="AJ29" s="35"/>
      <c r="AK29" s="20"/>
      <c r="AL29" s="20"/>
      <c r="AM29" s="178"/>
      <c r="AN29" s="178"/>
      <c r="AO29" s="20"/>
      <c r="AP29" s="125"/>
      <c r="AQ29" s="24"/>
      <c r="AR29" s="35"/>
      <c r="AS29" s="20"/>
      <c r="AT29" s="20"/>
      <c r="AU29" s="177"/>
      <c r="AV29" s="178"/>
      <c r="AW29" s="20"/>
      <c r="AX29" s="125"/>
      <c r="AY29" s="20"/>
      <c r="AZ29" s="20"/>
      <c r="BA29" s="20"/>
      <c r="BB29" s="20"/>
      <c r="BC29" s="119"/>
      <c r="BD29" s="16"/>
      <c r="BE29" s="15"/>
    </row>
    <row r="30" spans="1:57" ht="12" customHeight="1">
      <c r="A30" s="16"/>
      <c r="B30" s="16"/>
      <c r="C30" s="115"/>
      <c r="D30" s="24"/>
      <c r="E30" s="24"/>
      <c r="F30" s="24"/>
      <c r="G30" s="24"/>
      <c r="H30" s="36"/>
      <c r="I30" s="24"/>
      <c r="J30" s="24"/>
      <c r="K30" s="24"/>
      <c r="L30" s="24"/>
      <c r="M30" s="114"/>
      <c r="N30" s="24"/>
      <c r="O30" s="24"/>
      <c r="P30" s="126"/>
      <c r="Q30" s="24"/>
      <c r="R30" s="24"/>
      <c r="S30" s="24"/>
      <c r="T30" s="24"/>
      <c r="U30" s="37"/>
      <c r="V30" s="24"/>
      <c r="W30" s="24"/>
      <c r="X30" s="20"/>
      <c r="Y30" s="20"/>
      <c r="Z30" s="119"/>
      <c r="AA30" s="24"/>
      <c r="AB30" s="24"/>
      <c r="AC30" s="24"/>
      <c r="AD30" s="24"/>
      <c r="AE30" s="24"/>
      <c r="AF30" s="115"/>
      <c r="AG30" s="24"/>
      <c r="AH30" s="24"/>
      <c r="AI30" s="20"/>
      <c r="AJ30" s="24"/>
      <c r="AK30" s="36"/>
      <c r="AL30" s="24"/>
      <c r="AM30" s="24"/>
      <c r="AN30" s="24"/>
      <c r="AO30" s="24"/>
      <c r="AP30" s="127"/>
      <c r="AQ30" s="24"/>
      <c r="AR30" s="24"/>
      <c r="AS30" s="36"/>
      <c r="AT30" s="24"/>
      <c r="AU30" s="20"/>
      <c r="AV30" s="20"/>
      <c r="AW30" s="24"/>
      <c r="AX30" s="127"/>
      <c r="AY30" s="20"/>
      <c r="AZ30" s="20"/>
      <c r="BA30" s="20"/>
      <c r="BB30" s="20"/>
      <c r="BC30" s="119"/>
      <c r="BD30" s="15"/>
      <c r="BE30" s="15"/>
    </row>
    <row r="31" spans="1:57" ht="15.75" customHeight="1">
      <c r="A31" s="16"/>
      <c r="B31" s="181">
        <v>14</v>
      </c>
      <c r="C31" s="182"/>
      <c r="D31" s="15"/>
      <c r="E31" s="16"/>
      <c r="F31" s="16"/>
      <c r="G31" s="181">
        <v>15</v>
      </c>
      <c r="H31" s="182"/>
      <c r="I31" s="15"/>
      <c r="J31" s="15"/>
      <c r="K31" s="15"/>
      <c r="L31" s="15"/>
      <c r="M31" s="181">
        <v>16</v>
      </c>
      <c r="N31" s="182"/>
      <c r="O31" s="181">
        <v>17</v>
      </c>
      <c r="P31" s="182"/>
      <c r="Q31" s="15"/>
      <c r="R31" s="15"/>
      <c r="S31" s="15"/>
      <c r="T31" s="15"/>
      <c r="U31" s="181">
        <v>18</v>
      </c>
      <c r="V31" s="182"/>
      <c r="W31" s="15"/>
      <c r="X31" s="15"/>
      <c r="Y31" s="15"/>
      <c r="Z31" s="181">
        <v>19</v>
      </c>
      <c r="AA31" s="182"/>
      <c r="AB31" s="16"/>
      <c r="AC31" s="16"/>
      <c r="AD31" s="15"/>
      <c r="AE31" s="181">
        <v>20</v>
      </c>
      <c r="AF31" s="182"/>
      <c r="AG31" s="15"/>
      <c r="AH31" s="15"/>
      <c r="AI31" s="16"/>
      <c r="AJ31" s="181">
        <v>21</v>
      </c>
      <c r="AK31" s="182"/>
      <c r="AL31" s="15"/>
      <c r="AM31" s="15"/>
      <c r="AN31" s="15"/>
      <c r="AO31" s="15"/>
      <c r="AP31" s="181">
        <v>22</v>
      </c>
      <c r="AQ31" s="182"/>
      <c r="AR31" s="181">
        <v>23</v>
      </c>
      <c r="AS31" s="182"/>
      <c r="AT31" s="15"/>
      <c r="AU31" s="15"/>
      <c r="AV31" s="15"/>
      <c r="AW31" s="15"/>
      <c r="AX31" s="181">
        <v>24</v>
      </c>
      <c r="AY31" s="182"/>
      <c r="AZ31" s="15"/>
      <c r="BA31" s="15"/>
      <c r="BB31" s="15"/>
      <c r="BC31" s="181">
        <v>25</v>
      </c>
      <c r="BD31" s="182"/>
      <c r="BE31" s="15"/>
    </row>
    <row r="32" spans="1:57" ht="15.75" customHeight="1">
      <c r="A32" s="16"/>
      <c r="B32" s="205" t="s">
        <v>172</v>
      </c>
      <c r="C32" s="206"/>
      <c r="D32" s="56"/>
      <c r="E32" s="57"/>
      <c r="F32" s="57"/>
      <c r="G32" s="193" t="s">
        <v>208</v>
      </c>
      <c r="H32" s="194"/>
      <c r="I32" s="53"/>
      <c r="J32" s="53"/>
      <c r="K32" s="53"/>
      <c r="L32" s="53"/>
      <c r="M32" s="193" t="s">
        <v>212</v>
      </c>
      <c r="N32" s="194"/>
      <c r="O32" s="187" t="s">
        <v>199</v>
      </c>
      <c r="P32" s="188"/>
      <c r="Q32" s="53"/>
      <c r="R32" s="53"/>
      <c r="S32" s="53"/>
      <c r="T32" s="53"/>
      <c r="U32" s="193" t="s">
        <v>198</v>
      </c>
      <c r="V32" s="194"/>
      <c r="W32" s="53"/>
      <c r="X32" s="53"/>
      <c r="Y32" s="53"/>
      <c r="Z32" s="193" t="s">
        <v>174</v>
      </c>
      <c r="AA32" s="194"/>
      <c r="AB32" s="54"/>
      <c r="AC32" s="54"/>
      <c r="AD32" s="53"/>
      <c r="AE32" s="193" t="s">
        <v>178</v>
      </c>
      <c r="AF32" s="194"/>
      <c r="AG32" s="53"/>
      <c r="AH32" s="53"/>
      <c r="AI32" s="54"/>
      <c r="AJ32" s="193" t="s">
        <v>200</v>
      </c>
      <c r="AK32" s="194"/>
      <c r="AL32" s="53"/>
      <c r="AM32" s="53"/>
      <c r="AN32" s="53"/>
      <c r="AO32" s="53"/>
      <c r="AP32" s="193" t="s">
        <v>214</v>
      </c>
      <c r="AQ32" s="194"/>
      <c r="AR32" s="193" t="s">
        <v>190</v>
      </c>
      <c r="AS32" s="194"/>
      <c r="AT32" s="53"/>
      <c r="AU32" s="53"/>
      <c r="AV32" s="53"/>
      <c r="AW32" s="53"/>
      <c r="AX32" s="193" t="s">
        <v>189</v>
      </c>
      <c r="AY32" s="194"/>
      <c r="AZ32" s="53"/>
      <c r="BA32" s="53"/>
      <c r="BB32" s="53"/>
      <c r="BC32" s="193" t="s">
        <v>76</v>
      </c>
      <c r="BD32" s="194"/>
      <c r="BE32" s="15"/>
    </row>
    <row r="33" spans="1:57" ht="15.75" customHeight="1">
      <c r="A33" s="16"/>
      <c r="B33" s="207"/>
      <c r="C33" s="208"/>
      <c r="D33" s="56"/>
      <c r="E33" s="57"/>
      <c r="F33" s="57"/>
      <c r="G33" s="195"/>
      <c r="H33" s="196"/>
      <c r="I33" s="53"/>
      <c r="J33" s="53"/>
      <c r="K33" s="53"/>
      <c r="L33" s="53"/>
      <c r="M33" s="195"/>
      <c r="N33" s="196"/>
      <c r="O33" s="189"/>
      <c r="P33" s="190"/>
      <c r="Q33" s="53"/>
      <c r="R33" s="53"/>
      <c r="S33" s="53"/>
      <c r="T33" s="53"/>
      <c r="U33" s="195"/>
      <c r="V33" s="196"/>
      <c r="W33" s="53"/>
      <c r="X33" s="53"/>
      <c r="Y33" s="53"/>
      <c r="Z33" s="195"/>
      <c r="AA33" s="196"/>
      <c r="AB33" s="54"/>
      <c r="AC33" s="54"/>
      <c r="AD33" s="53"/>
      <c r="AE33" s="195"/>
      <c r="AF33" s="196"/>
      <c r="AG33" s="53"/>
      <c r="AH33" s="53"/>
      <c r="AI33" s="54"/>
      <c r="AJ33" s="195"/>
      <c r="AK33" s="196"/>
      <c r="AL33" s="53"/>
      <c r="AM33" s="53"/>
      <c r="AN33" s="53"/>
      <c r="AO33" s="53"/>
      <c r="AP33" s="195"/>
      <c r="AQ33" s="196"/>
      <c r="AR33" s="195"/>
      <c r="AS33" s="196"/>
      <c r="AT33" s="53"/>
      <c r="AU33" s="53"/>
      <c r="AV33" s="53"/>
      <c r="AW33" s="53"/>
      <c r="AX33" s="195"/>
      <c r="AY33" s="196"/>
      <c r="AZ33" s="53"/>
      <c r="BA33" s="53"/>
      <c r="BB33" s="53"/>
      <c r="BC33" s="195"/>
      <c r="BD33" s="196"/>
      <c r="BE33" s="15"/>
    </row>
    <row r="34" spans="1:57" ht="15.75" customHeight="1">
      <c r="A34" s="16"/>
      <c r="B34" s="207"/>
      <c r="C34" s="208"/>
      <c r="D34" s="56"/>
      <c r="E34" s="57"/>
      <c r="F34" s="57"/>
      <c r="G34" s="195"/>
      <c r="H34" s="196"/>
      <c r="I34" s="53"/>
      <c r="J34" s="53"/>
      <c r="K34" s="53"/>
      <c r="L34" s="53"/>
      <c r="M34" s="195"/>
      <c r="N34" s="196"/>
      <c r="O34" s="189"/>
      <c r="P34" s="190"/>
      <c r="Q34" s="53"/>
      <c r="R34" s="53"/>
      <c r="S34" s="53"/>
      <c r="T34" s="53"/>
      <c r="U34" s="195"/>
      <c r="V34" s="196"/>
      <c r="W34" s="53"/>
      <c r="X34" s="53"/>
      <c r="Y34" s="53"/>
      <c r="Z34" s="195"/>
      <c r="AA34" s="196"/>
      <c r="AB34" s="54"/>
      <c r="AC34" s="54"/>
      <c r="AD34" s="53"/>
      <c r="AE34" s="195"/>
      <c r="AF34" s="196"/>
      <c r="AG34" s="53"/>
      <c r="AH34" s="53"/>
      <c r="AI34" s="54"/>
      <c r="AJ34" s="195"/>
      <c r="AK34" s="196"/>
      <c r="AL34" s="53"/>
      <c r="AM34" s="53"/>
      <c r="AN34" s="53"/>
      <c r="AO34" s="53"/>
      <c r="AP34" s="195"/>
      <c r="AQ34" s="196"/>
      <c r="AR34" s="195"/>
      <c r="AS34" s="196"/>
      <c r="AT34" s="53"/>
      <c r="AU34" s="53"/>
      <c r="AV34" s="53"/>
      <c r="AW34" s="53"/>
      <c r="AX34" s="195"/>
      <c r="AY34" s="196"/>
      <c r="AZ34" s="53"/>
      <c r="BA34" s="53"/>
      <c r="BB34" s="53"/>
      <c r="BC34" s="195"/>
      <c r="BD34" s="196"/>
      <c r="BE34" s="15"/>
    </row>
    <row r="35" spans="1:57" ht="15.75" customHeight="1">
      <c r="A35" s="16"/>
      <c r="B35" s="207"/>
      <c r="C35" s="208"/>
      <c r="D35" s="56"/>
      <c r="E35" s="57"/>
      <c r="F35" s="57"/>
      <c r="G35" s="195"/>
      <c r="H35" s="196"/>
      <c r="I35" s="53"/>
      <c r="J35" s="53"/>
      <c r="K35" s="53"/>
      <c r="L35" s="53"/>
      <c r="M35" s="195"/>
      <c r="N35" s="196"/>
      <c r="O35" s="189"/>
      <c r="P35" s="190"/>
      <c r="Q35" s="53"/>
      <c r="R35" s="53"/>
      <c r="S35" s="53"/>
      <c r="T35" s="53"/>
      <c r="U35" s="195"/>
      <c r="V35" s="196"/>
      <c r="W35" s="53"/>
      <c r="X35" s="53"/>
      <c r="Y35" s="53"/>
      <c r="Z35" s="195"/>
      <c r="AA35" s="196"/>
      <c r="AB35" s="54"/>
      <c r="AC35" s="54"/>
      <c r="AD35" s="53"/>
      <c r="AE35" s="195"/>
      <c r="AF35" s="196"/>
      <c r="AG35" s="53"/>
      <c r="AH35" s="53"/>
      <c r="AI35" s="54"/>
      <c r="AJ35" s="195"/>
      <c r="AK35" s="196"/>
      <c r="AL35" s="53"/>
      <c r="AM35" s="53"/>
      <c r="AN35" s="53"/>
      <c r="AO35" s="53"/>
      <c r="AP35" s="195"/>
      <c r="AQ35" s="196"/>
      <c r="AR35" s="195"/>
      <c r="AS35" s="196"/>
      <c r="AT35" s="53"/>
      <c r="AU35" s="53"/>
      <c r="AV35" s="53"/>
      <c r="AW35" s="53"/>
      <c r="AX35" s="195"/>
      <c r="AY35" s="196"/>
      <c r="AZ35" s="53"/>
      <c r="BA35" s="53"/>
      <c r="BB35" s="53"/>
      <c r="BC35" s="195"/>
      <c r="BD35" s="196"/>
      <c r="BE35" s="15"/>
    </row>
    <row r="36" spans="1:57" ht="15.75" customHeight="1">
      <c r="A36" s="16"/>
      <c r="B36" s="209"/>
      <c r="C36" s="210"/>
      <c r="D36" s="56"/>
      <c r="E36" s="57"/>
      <c r="F36" s="57"/>
      <c r="G36" s="197"/>
      <c r="H36" s="198"/>
      <c r="I36" s="53"/>
      <c r="J36" s="53"/>
      <c r="K36" s="53"/>
      <c r="L36" s="53"/>
      <c r="M36" s="197"/>
      <c r="N36" s="198"/>
      <c r="O36" s="191"/>
      <c r="P36" s="192"/>
      <c r="Q36" s="53"/>
      <c r="R36" s="53"/>
      <c r="S36" s="53"/>
      <c r="T36" s="53"/>
      <c r="U36" s="197"/>
      <c r="V36" s="198"/>
      <c r="W36" s="53"/>
      <c r="X36" s="53"/>
      <c r="Y36" s="53"/>
      <c r="Z36" s="197"/>
      <c r="AA36" s="198"/>
      <c r="AB36" s="54"/>
      <c r="AC36" s="54"/>
      <c r="AD36" s="53"/>
      <c r="AE36" s="197"/>
      <c r="AF36" s="198"/>
      <c r="AG36" s="53"/>
      <c r="AH36" s="53"/>
      <c r="AI36" s="54"/>
      <c r="AJ36" s="197"/>
      <c r="AK36" s="198"/>
      <c r="AL36" s="53"/>
      <c r="AM36" s="53"/>
      <c r="AN36" s="53"/>
      <c r="AO36" s="53"/>
      <c r="AP36" s="197"/>
      <c r="AQ36" s="198"/>
      <c r="AR36" s="197"/>
      <c r="AS36" s="198"/>
      <c r="AT36" s="53"/>
      <c r="AU36" s="53"/>
      <c r="AV36" s="53"/>
      <c r="AW36" s="53"/>
      <c r="AX36" s="197"/>
      <c r="AY36" s="198"/>
      <c r="AZ36" s="53"/>
      <c r="BA36" s="53"/>
      <c r="BB36" s="53"/>
      <c r="BC36" s="197"/>
      <c r="BD36" s="198"/>
      <c r="BE36" s="15"/>
    </row>
    <row r="37" spans="1:61" ht="12" customHeight="1">
      <c r="A37" s="38"/>
      <c r="B37" s="239"/>
      <c r="C37" s="24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"/>
      <c r="BG37" s="2"/>
      <c r="BH37" s="2"/>
      <c r="BI37" s="2"/>
    </row>
    <row r="38" spans="1:61" ht="12" customHeight="1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37"/>
      <c r="AC38" s="237"/>
      <c r="AD38" s="23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"/>
      <c r="BG38" s="2"/>
      <c r="BH38" s="2"/>
      <c r="BI38" s="2"/>
    </row>
    <row r="39" spans="1:57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9"/>
      <c r="AC39" s="9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9"/>
      <c r="AX39" s="16"/>
      <c r="AY39" s="16"/>
      <c r="AZ39" s="16"/>
      <c r="BA39" s="16"/>
      <c r="BB39" s="16"/>
      <c r="BC39" s="16"/>
      <c r="BD39" s="16"/>
      <c r="BE39" s="15"/>
    </row>
    <row r="40" spans="1:57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6" t="s">
        <v>80</v>
      </c>
      <c r="N40" s="176"/>
      <c r="O40" s="176"/>
      <c r="P40" s="17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9"/>
      <c r="AB40" s="9"/>
      <c r="AC40" s="9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6" t="s">
        <v>292</v>
      </c>
      <c r="AQ40" s="176"/>
      <c r="AR40" s="176"/>
      <c r="AS40" s="17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5"/>
    </row>
    <row r="41" spans="1:57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3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9"/>
      <c r="AB41" s="176"/>
      <c r="AC41" s="176"/>
      <c r="AD41" s="17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39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5"/>
    </row>
    <row r="42" spans="1:57" ht="12" customHeight="1" thickBot="1">
      <c r="A42" s="16"/>
      <c r="B42" s="16"/>
      <c r="C42" s="20"/>
      <c r="D42" s="20"/>
      <c r="E42" s="20"/>
      <c r="F42" s="20"/>
      <c r="G42" s="180">
        <v>33</v>
      </c>
      <c r="H42" s="180"/>
      <c r="I42" s="117"/>
      <c r="J42" s="117"/>
      <c r="K42" s="117"/>
      <c r="L42" s="137"/>
      <c r="M42" s="117"/>
      <c r="N42" s="138"/>
      <c r="O42" s="22"/>
      <c r="P42" s="21"/>
      <c r="Q42" s="22"/>
      <c r="R42" s="21"/>
      <c r="S42" s="21"/>
      <c r="T42" s="21"/>
      <c r="U42" s="179">
        <v>9</v>
      </c>
      <c r="V42" s="179"/>
      <c r="W42" s="24"/>
      <c r="X42" s="24"/>
      <c r="Y42" s="24"/>
      <c r="Z42" s="20"/>
      <c r="AA42" s="24"/>
      <c r="AB42" s="20"/>
      <c r="AC42" s="20"/>
      <c r="AD42" s="20"/>
      <c r="AE42" s="20"/>
      <c r="AF42" s="20"/>
      <c r="AG42" s="20"/>
      <c r="AH42" s="20"/>
      <c r="AI42" s="20"/>
      <c r="AJ42" s="179">
        <v>19</v>
      </c>
      <c r="AK42" s="179"/>
      <c r="AL42" s="21"/>
      <c r="AM42" s="22"/>
      <c r="AN42" s="22"/>
      <c r="AO42" s="22"/>
      <c r="AP42" s="22"/>
      <c r="AQ42" s="21"/>
      <c r="AR42" s="123"/>
      <c r="AS42" s="117"/>
      <c r="AT42" s="117"/>
      <c r="AU42" s="117"/>
      <c r="AV42" s="117"/>
      <c r="AW42" s="117"/>
      <c r="AX42" s="180">
        <v>26</v>
      </c>
      <c r="AY42" s="180"/>
      <c r="AZ42" s="20"/>
      <c r="BA42" s="20"/>
      <c r="BB42" s="20"/>
      <c r="BC42" s="20"/>
      <c r="BD42" s="16"/>
      <c r="BE42" s="15"/>
    </row>
    <row r="43" spans="1:57" ht="19.5" thickTop="1">
      <c r="A43" s="16"/>
      <c r="B43" s="16"/>
      <c r="C43" s="20"/>
      <c r="D43" s="20"/>
      <c r="E43" s="20"/>
      <c r="F43" s="125"/>
      <c r="G43" s="20"/>
      <c r="H43" s="20"/>
      <c r="I43" s="20"/>
      <c r="J43" s="20"/>
      <c r="K43" s="20"/>
      <c r="L43" s="20"/>
      <c r="M43" s="20"/>
      <c r="N43" s="178"/>
      <c r="O43" s="177"/>
      <c r="P43" s="20"/>
      <c r="Q43" s="20"/>
      <c r="R43" s="20"/>
      <c r="S43" s="27"/>
      <c r="T43" s="27"/>
      <c r="U43" s="27"/>
      <c r="V43" s="129"/>
      <c r="W43" s="24"/>
      <c r="X43" s="24"/>
      <c r="Y43" s="24"/>
      <c r="Z43" s="20"/>
      <c r="AA43" s="24"/>
      <c r="AB43" s="20"/>
      <c r="AC43" s="20"/>
      <c r="AD43" s="20"/>
      <c r="AE43" s="20"/>
      <c r="AF43" s="20"/>
      <c r="AG43" s="20"/>
      <c r="AH43" s="20"/>
      <c r="AI43" s="125"/>
      <c r="AJ43" s="20"/>
      <c r="AK43" s="24"/>
      <c r="AL43" s="27"/>
      <c r="AM43" s="24"/>
      <c r="AN43" s="24"/>
      <c r="AO43" s="20"/>
      <c r="AP43" s="20"/>
      <c r="AQ43" s="177"/>
      <c r="AR43" s="178"/>
      <c r="AS43" s="20"/>
      <c r="AT43" s="20"/>
      <c r="AU43" s="20"/>
      <c r="AV43" s="20"/>
      <c r="AW43" s="20"/>
      <c r="AX43" s="20"/>
      <c r="AY43" s="20"/>
      <c r="AZ43" s="124"/>
      <c r="BA43" s="20"/>
      <c r="BB43" s="20"/>
      <c r="BC43" s="20"/>
      <c r="BD43" s="16"/>
      <c r="BE43" s="15"/>
    </row>
    <row r="44" spans="1:57" ht="12" customHeight="1" thickBot="1">
      <c r="A44" s="15"/>
      <c r="B44" s="15"/>
      <c r="C44" s="180">
        <v>32</v>
      </c>
      <c r="D44" s="180"/>
      <c r="E44" s="117"/>
      <c r="F44" s="118"/>
      <c r="G44" s="21"/>
      <c r="H44" s="21"/>
      <c r="I44" s="179">
        <v>10</v>
      </c>
      <c r="J44" s="179"/>
      <c r="K44" s="20"/>
      <c r="L44" s="20"/>
      <c r="M44" s="20"/>
      <c r="N44" s="20"/>
      <c r="O44" s="20"/>
      <c r="P44" s="20"/>
      <c r="Q44" s="20"/>
      <c r="R44" s="20"/>
      <c r="S44" s="180">
        <v>28</v>
      </c>
      <c r="T44" s="180"/>
      <c r="U44" s="117"/>
      <c r="V44" s="118"/>
      <c r="W44" s="21"/>
      <c r="X44" s="21"/>
      <c r="Y44" s="179">
        <v>17</v>
      </c>
      <c r="Z44" s="179"/>
      <c r="AA44" s="20"/>
      <c r="AB44" s="20"/>
      <c r="AC44" s="20"/>
      <c r="AD44" s="20"/>
      <c r="AE44" s="20"/>
      <c r="AF44" s="180">
        <v>27</v>
      </c>
      <c r="AG44" s="180"/>
      <c r="AH44" s="117"/>
      <c r="AI44" s="118"/>
      <c r="AJ44" s="21"/>
      <c r="AK44" s="21"/>
      <c r="AL44" s="179">
        <v>25</v>
      </c>
      <c r="AM44" s="179"/>
      <c r="AN44" s="20"/>
      <c r="AO44" s="20"/>
      <c r="AP44" s="20"/>
      <c r="AQ44" s="20"/>
      <c r="AR44" s="20"/>
      <c r="AS44" s="20"/>
      <c r="AT44" s="20"/>
      <c r="AU44" s="20"/>
      <c r="AV44" s="179">
        <v>17</v>
      </c>
      <c r="AW44" s="179"/>
      <c r="AX44" s="21"/>
      <c r="AY44" s="21"/>
      <c r="AZ44" s="123"/>
      <c r="BA44" s="117"/>
      <c r="BB44" s="180">
        <v>23</v>
      </c>
      <c r="BC44" s="180"/>
      <c r="BD44" s="15"/>
      <c r="BE44" s="15"/>
    </row>
    <row r="45" spans="1:57" ht="19.5" thickTop="1">
      <c r="A45" s="15"/>
      <c r="B45" s="15"/>
      <c r="C45" s="113"/>
      <c r="D45" s="20"/>
      <c r="E45" s="20"/>
      <c r="F45" s="178"/>
      <c r="G45" s="177"/>
      <c r="H45" s="20"/>
      <c r="I45" s="20"/>
      <c r="J45" s="27"/>
      <c r="K45" s="124"/>
      <c r="L45" s="20"/>
      <c r="M45" s="20"/>
      <c r="N45" s="20"/>
      <c r="O45" s="20"/>
      <c r="P45" s="20"/>
      <c r="Q45" s="20"/>
      <c r="R45" s="20"/>
      <c r="S45" s="124"/>
      <c r="T45" s="20"/>
      <c r="U45" s="20"/>
      <c r="V45" s="178"/>
      <c r="W45" s="177"/>
      <c r="X45" s="20"/>
      <c r="Y45" s="20"/>
      <c r="Z45" s="28"/>
      <c r="AA45" s="20"/>
      <c r="AB45" s="20"/>
      <c r="AC45" s="20"/>
      <c r="AD45" s="20"/>
      <c r="AE45" s="119"/>
      <c r="AF45" s="20"/>
      <c r="AG45" s="20"/>
      <c r="AH45" s="20"/>
      <c r="AI45" s="178"/>
      <c r="AJ45" s="177"/>
      <c r="AK45" s="27"/>
      <c r="AL45" s="27"/>
      <c r="AM45" s="116"/>
      <c r="AN45" s="20"/>
      <c r="AO45" s="20"/>
      <c r="AP45" s="20"/>
      <c r="AQ45" s="20"/>
      <c r="AR45" s="20"/>
      <c r="AS45" s="20"/>
      <c r="AT45" s="20"/>
      <c r="AU45" s="20"/>
      <c r="AV45" s="122"/>
      <c r="AW45" s="27"/>
      <c r="AX45" s="27"/>
      <c r="AY45" s="177"/>
      <c r="AZ45" s="178"/>
      <c r="BA45" s="20"/>
      <c r="BB45" s="20"/>
      <c r="BC45" s="26"/>
      <c r="BD45" s="15"/>
      <c r="BE45" s="15"/>
    </row>
    <row r="46" spans="1:57" ht="12" customHeight="1" thickBot="1">
      <c r="A46" s="16"/>
      <c r="B46" s="16"/>
      <c r="C46" s="113"/>
      <c r="D46" s="20"/>
      <c r="E46" s="20"/>
      <c r="F46" s="20"/>
      <c r="G46" s="20"/>
      <c r="H46" s="184">
        <v>12</v>
      </c>
      <c r="I46" s="184"/>
      <c r="J46" s="29"/>
      <c r="K46" s="123"/>
      <c r="L46" s="180">
        <v>31</v>
      </c>
      <c r="M46" s="180"/>
      <c r="N46" s="20"/>
      <c r="O46" s="20"/>
      <c r="P46" s="184">
        <v>12</v>
      </c>
      <c r="Q46" s="184"/>
      <c r="R46" s="29"/>
      <c r="S46" s="123"/>
      <c r="T46" s="180">
        <v>23</v>
      </c>
      <c r="U46" s="180"/>
      <c r="V46" s="20"/>
      <c r="W46" s="20"/>
      <c r="X46" s="20"/>
      <c r="Y46" s="20"/>
      <c r="Z46" s="20"/>
      <c r="AA46" s="30"/>
      <c r="AB46" s="20"/>
      <c r="AC46" s="20"/>
      <c r="AD46" s="20"/>
      <c r="AE46" s="119"/>
      <c r="AF46" s="20"/>
      <c r="AG46" s="20"/>
      <c r="AH46" s="20"/>
      <c r="AI46" s="20"/>
      <c r="AJ46" s="20"/>
      <c r="AK46" s="180">
        <v>25</v>
      </c>
      <c r="AL46" s="180"/>
      <c r="AM46" s="118"/>
      <c r="AN46" s="29"/>
      <c r="AO46" s="184">
        <v>15</v>
      </c>
      <c r="AP46" s="184"/>
      <c r="AQ46" s="20"/>
      <c r="AR46" s="20"/>
      <c r="AS46" s="179">
        <v>14</v>
      </c>
      <c r="AT46" s="179"/>
      <c r="AU46" s="21"/>
      <c r="AV46" s="123"/>
      <c r="AW46" s="180">
        <v>24</v>
      </c>
      <c r="AX46" s="180"/>
      <c r="AY46" s="20"/>
      <c r="AZ46" s="20"/>
      <c r="BA46" s="20"/>
      <c r="BB46" s="20"/>
      <c r="BC46" s="33"/>
      <c r="BD46" s="16"/>
      <c r="BE46" s="15"/>
    </row>
    <row r="47" spans="1:57" ht="19.5" thickTop="1">
      <c r="A47" s="16"/>
      <c r="B47" s="16"/>
      <c r="C47" s="115"/>
      <c r="D47" s="24"/>
      <c r="E47" s="24"/>
      <c r="F47" s="24"/>
      <c r="G47" s="35"/>
      <c r="H47" s="20"/>
      <c r="I47" s="20"/>
      <c r="J47" s="185"/>
      <c r="K47" s="178"/>
      <c r="L47" s="20"/>
      <c r="M47" s="20"/>
      <c r="N47" s="126"/>
      <c r="O47" s="35"/>
      <c r="P47" s="20"/>
      <c r="Q47" s="20"/>
      <c r="R47" s="185"/>
      <c r="S47" s="178"/>
      <c r="T47" s="20"/>
      <c r="U47" s="125"/>
      <c r="V47" s="24"/>
      <c r="W47" s="24"/>
      <c r="X47" s="20"/>
      <c r="Y47" s="20"/>
      <c r="Z47" s="33"/>
      <c r="AA47" s="24"/>
      <c r="AB47" s="24"/>
      <c r="AC47" s="24"/>
      <c r="AD47" s="24"/>
      <c r="AE47" s="114"/>
      <c r="AF47" s="24"/>
      <c r="AG47" s="24"/>
      <c r="AH47" s="24"/>
      <c r="AI47" s="20"/>
      <c r="AJ47" s="24"/>
      <c r="AK47" s="124"/>
      <c r="AL47" s="20"/>
      <c r="AM47" s="178"/>
      <c r="AN47" s="178"/>
      <c r="AO47" s="20"/>
      <c r="AP47" s="26"/>
      <c r="AQ47" s="24"/>
      <c r="AR47" s="35"/>
      <c r="AS47" s="20"/>
      <c r="AT47" s="20"/>
      <c r="AU47" s="177"/>
      <c r="AV47" s="178"/>
      <c r="AW47" s="20"/>
      <c r="AX47" s="125"/>
      <c r="AY47" s="20"/>
      <c r="AZ47" s="20"/>
      <c r="BA47" s="20"/>
      <c r="BB47" s="20"/>
      <c r="BC47" s="33"/>
      <c r="BD47" s="16"/>
      <c r="BE47" s="15"/>
    </row>
    <row r="48" spans="1:57" ht="12" customHeight="1">
      <c r="A48" s="16"/>
      <c r="B48" s="16"/>
      <c r="C48" s="115"/>
      <c r="D48" s="24"/>
      <c r="E48" s="24"/>
      <c r="F48" s="24"/>
      <c r="G48" s="24"/>
      <c r="H48" s="36"/>
      <c r="I48" s="24"/>
      <c r="J48" s="24"/>
      <c r="K48" s="24"/>
      <c r="L48" s="24"/>
      <c r="M48" s="24"/>
      <c r="N48" s="126"/>
      <c r="O48" s="24"/>
      <c r="P48" s="36"/>
      <c r="Q48" s="24"/>
      <c r="R48" s="24"/>
      <c r="S48" s="24"/>
      <c r="T48" s="24"/>
      <c r="U48" s="127"/>
      <c r="V48" s="24"/>
      <c r="W48" s="24"/>
      <c r="X48" s="20"/>
      <c r="Y48" s="20"/>
      <c r="Z48" s="33"/>
      <c r="AA48" s="24"/>
      <c r="AB48" s="24"/>
      <c r="AC48" s="24"/>
      <c r="AD48" s="24"/>
      <c r="AE48" s="114"/>
      <c r="AF48" s="34"/>
      <c r="AG48" s="34"/>
      <c r="AH48" s="34"/>
      <c r="AI48" s="20"/>
      <c r="AJ48" s="34"/>
      <c r="AK48" s="126"/>
      <c r="AL48" s="24"/>
      <c r="AM48" s="24"/>
      <c r="AN48" s="24"/>
      <c r="AO48" s="24"/>
      <c r="AP48" s="37"/>
      <c r="AQ48" s="24"/>
      <c r="AR48" s="24"/>
      <c r="AS48" s="36"/>
      <c r="AT48" s="24"/>
      <c r="AU48" s="20"/>
      <c r="AV48" s="20"/>
      <c r="AW48" s="24"/>
      <c r="AX48" s="127"/>
      <c r="AY48" s="31"/>
      <c r="AZ48" s="31"/>
      <c r="BA48" s="31"/>
      <c r="BB48" s="31"/>
      <c r="BC48" s="33"/>
      <c r="BD48" s="15"/>
      <c r="BE48" s="15"/>
    </row>
    <row r="49" spans="1:57" ht="15.75" customHeight="1">
      <c r="A49" s="16"/>
      <c r="B49" s="181">
        <v>26</v>
      </c>
      <c r="C49" s="182"/>
      <c r="D49" s="14"/>
      <c r="E49" s="9"/>
      <c r="F49" s="9"/>
      <c r="G49" s="181">
        <v>27</v>
      </c>
      <c r="H49" s="182"/>
      <c r="I49" s="14"/>
      <c r="J49" s="14"/>
      <c r="K49" s="14"/>
      <c r="L49" s="14"/>
      <c r="M49" s="181">
        <v>28</v>
      </c>
      <c r="N49" s="182"/>
      <c r="O49" s="181">
        <v>29</v>
      </c>
      <c r="P49" s="182"/>
      <c r="Q49" s="15"/>
      <c r="R49" s="15"/>
      <c r="S49" s="15"/>
      <c r="T49" s="15"/>
      <c r="U49" s="181">
        <v>30</v>
      </c>
      <c r="V49" s="182"/>
      <c r="W49" s="15"/>
      <c r="X49" s="15"/>
      <c r="Y49" s="15"/>
      <c r="Z49" s="181">
        <v>31</v>
      </c>
      <c r="AA49" s="182"/>
      <c r="AB49" s="9"/>
      <c r="AC49" s="9"/>
      <c r="AD49" s="14"/>
      <c r="AE49" s="181">
        <v>32</v>
      </c>
      <c r="AF49" s="182"/>
      <c r="AG49" s="14"/>
      <c r="AH49" s="14"/>
      <c r="AI49" s="16"/>
      <c r="AJ49" s="181">
        <v>33</v>
      </c>
      <c r="AK49" s="182"/>
      <c r="AL49" s="14"/>
      <c r="AM49" s="14"/>
      <c r="AN49" s="14"/>
      <c r="AO49" s="14"/>
      <c r="AP49" s="181">
        <v>34</v>
      </c>
      <c r="AQ49" s="182"/>
      <c r="AR49" s="181">
        <v>35</v>
      </c>
      <c r="AS49" s="182"/>
      <c r="AT49" s="14"/>
      <c r="AU49" s="15"/>
      <c r="AV49" s="15"/>
      <c r="AW49" s="14"/>
      <c r="AX49" s="181">
        <v>36</v>
      </c>
      <c r="AY49" s="182"/>
      <c r="AZ49" s="15"/>
      <c r="BA49" s="15"/>
      <c r="BB49" s="15"/>
      <c r="BC49" s="181">
        <v>37</v>
      </c>
      <c r="BD49" s="182"/>
      <c r="BE49" s="15"/>
    </row>
    <row r="50" spans="1:57" ht="15.75" customHeight="1">
      <c r="A50" s="16"/>
      <c r="B50" s="193" t="s">
        <v>80</v>
      </c>
      <c r="C50" s="194"/>
      <c r="D50" s="53"/>
      <c r="E50" s="54"/>
      <c r="F50" s="54"/>
      <c r="G50" s="193" t="s">
        <v>215</v>
      </c>
      <c r="H50" s="194"/>
      <c r="I50" s="53"/>
      <c r="J50" s="53"/>
      <c r="K50" s="53"/>
      <c r="L50" s="53"/>
      <c r="M50" s="193" t="s">
        <v>205</v>
      </c>
      <c r="N50" s="194"/>
      <c r="O50" s="193" t="s">
        <v>203</v>
      </c>
      <c r="P50" s="194"/>
      <c r="Q50" s="53"/>
      <c r="R50" s="53"/>
      <c r="S50" s="53"/>
      <c r="T50" s="53"/>
      <c r="U50" s="193" t="s">
        <v>197</v>
      </c>
      <c r="V50" s="194"/>
      <c r="W50" s="53"/>
      <c r="X50" s="53"/>
      <c r="Y50" s="53"/>
      <c r="Z50" s="193" t="s">
        <v>179</v>
      </c>
      <c r="AA50" s="194"/>
      <c r="AB50" s="54"/>
      <c r="AC50" s="54"/>
      <c r="AD50" s="53"/>
      <c r="AE50" s="193" t="s">
        <v>180</v>
      </c>
      <c r="AF50" s="194"/>
      <c r="AG50" s="53"/>
      <c r="AH50" s="53"/>
      <c r="AI50" s="54"/>
      <c r="AJ50" s="193" t="s">
        <v>204</v>
      </c>
      <c r="AK50" s="194"/>
      <c r="AL50" s="53"/>
      <c r="AM50" s="53"/>
      <c r="AN50" s="53"/>
      <c r="AO50" s="53"/>
      <c r="AP50" s="193" t="s">
        <v>183</v>
      </c>
      <c r="AQ50" s="194"/>
      <c r="AR50" s="193" t="s">
        <v>202</v>
      </c>
      <c r="AS50" s="194"/>
      <c r="AT50" s="53"/>
      <c r="AU50" s="53"/>
      <c r="AV50" s="53"/>
      <c r="AW50" s="53"/>
      <c r="AX50" s="187" t="s">
        <v>181</v>
      </c>
      <c r="AY50" s="188"/>
      <c r="AZ50" s="53"/>
      <c r="BA50" s="53"/>
      <c r="BB50" s="53"/>
      <c r="BC50" s="193" t="s">
        <v>169</v>
      </c>
      <c r="BD50" s="194"/>
      <c r="BE50" s="15"/>
    </row>
    <row r="51" spans="1:57" ht="15.75" customHeight="1">
      <c r="A51" s="16"/>
      <c r="B51" s="195"/>
      <c r="C51" s="196"/>
      <c r="D51" s="53"/>
      <c r="E51" s="54"/>
      <c r="F51" s="54"/>
      <c r="G51" s="195"/>
      <c r="H51" s="196"/>
      <c r="I51" s="53"/>
      <c r="J51" s="53"/>
      <c r="K51" s="53"/>
      <c r="L51" s="53"/>
      <c r="M51" s="195"/>
      <c r="N51" s="196"/>
      <c r="O51" s="195"/>
      <c r="P51" s="196"/>
      <c r="Q51" s="53"/>
      <c r="R51" s="53"/>
      <c r="S51" s="53"/>
      <c r="T51" s="53"/>
      <c r="U51" s="195"/>
      <c r="V51" s="196"/>
      <c r="W51" s="53"/>
      <c r="X51" s="53"/>
      <c r="Y51" s="53"/>
      <c r="Z51" s="195"/>
      <c r="AA51" s="196"/>
      <c r="AB51" s="54"/>
      <c r="AC51" s="54"/>
      <c r="AD51" s="53"/>
      <c r="AE51" s="195"/>
      <c r="AF51" s="196"/>
      <c r="AG51" s="53"/>
      <c r="AH51" s="53"/>
      <c r="AI51" s="54"/>
      <c r="AJ51" s="195"/>
      <c r="AK51" s="196"/>
      <c r="AL51" s="53"/>
      <c r="AM51" s="53"/>
      <c r="AN51" s="53"/>
      <c r="AO51" s="53"/>
      <c r="AP51" s="195"/>
      <c r="AQ51" s="196"/>
      <c r="AR51" s="195"/>
      <c r="AS51" s="196"/>
      <c r="AT51" s="53"/>
      <c r="AU51" s="53"/>
      <c r="AV51" s="53"/>
      <c r="AW51" s="53"/>
      <c r="AX51" s="189"/>
      <c r="AY51" s="190"/>
      <c r="AZ51" s="53"/>
      <c r="BA51" s="53"/>
      <c r="BB51" s="53"/>
      <c r="BC51" s="195"/>
      <c r="BD51" s="196"/>
      <c r="BE51" s="15"/>
    </row>
    <row r="52" spans="1:57" ht="15.75" customHeight="1">
      <c r="A52" s="16"/>
      <c r="B52" s="195"/>
      <c r="C52" s="196"/>
      <c r="D52" s="53"/>
      <c r="E52" s="54"/>
      <c r="F52" s="54"/>
      <c r="G52" s="195"/>
      <c r="H52" s="196"/>
      <c r="I52" s="53"/>
      <c r="J52" s="53"/>
      <c r="K52" s="53"/>
      <c r="L52" s="53"/>
      <c r="M52" s="195"/>
      <c r="N52" s="196"/>
      <c r="O52" s="195"/>
      <c r="P52" s="196"/>
      <c r="Q52" s="53"/>
      <c r="R52" s="53"/>
      <c r="S52" s="53"/>
      <c r="T52" s="53"/>
      <c r="U52" s="195"/>
      <c r="V52" s="196"/>
      <c r="W52" s="53"/>
      <c r="X52" s="53"/>
      <c r="Y52" s="53"/>
      <c r="Z52" s="195"/>
      <c r="AA52" s="196"/>
      <c r="AB52" s="54"/>
      <c r="AC52" s="54"/>
      <c r="AD52" s="53"/>
      <c r="AE52" s="195"/>
      <c r="AF52" s="196"/>
      <c r="AG52" s="53"/>
      <c r="AH52" s="53"/>
      <c r="AI52" s="54"/>
      <c r="AJ52" s="195"/>
      <c r="AK52" s="196"/>
      <c r="AL52" s="53"/>
      <c r="AM52" s="53"/>
      <c r="AN52" s="53"/>
      <c r="AO52" s="53"/>
      <c r="AP52" s="195"/>
      <c r="AQ52" s="196"/>
      <c r="AR52" s="195"/>
      <c r="AS52" s="196"/>
      <c r="AT52" s="53"/>
      <c r="AU52" s="53"/>
      <c r="AV52" s="53"/>
      <c r="AW52" s="53"/>
      <c r="AX52" s="189"/>
      <c r="AY52" s="190"/>
      <c r="AZ52" s="53"/>
      <c r="BA52" s="53"/>
      <c r="BB52" s="53"/>
      <c r="BC52" s="195"/>
      <c r="BD52" s="196"/>
      <c r="BE52" s="15"/>
    </row>
    <row r="53" spans="1:57" ht="15.75" customHeight="1">
      <c r="A53" s="16"/>
      <c r="B53" s="195"/>
      <c r="C53" s="196"/>
      <c r="D53" s="53"/>
      <c r="E53" s="54"/>
      <c r="F53" s="54"/>
      <c r="G53" s="195"/>
      <c r="H53" s="196"/>
      <c r="I53" s="53"/>
      <c r="J53" s="53"/>
      <c r="K53" s="53"/>
      <c r="L53" s="53"/>
      <c r="M53" s="195"/>
      <c r="N53" s="196"/>
      <c r="O53" s="195"/>
      <c r="P53" s="196"/>
      <c r="Q53" s="53"/>
      <c r="R53" s="53"/>
      <c r="S53" s="53"/>
      <c r="T53" s="53"/>
      <c r="U53" s="195"/>
      <c r="V53" s="196"/>
      <c r="W53" s="53"/>
      <c r="X53" s="53"/>
      <c r="Y53" s="53"/>
      <c r="Z53" s="195"/>
      <c r="AA53" s="196"/>
      <c r="AB53" s="54"/>
      <c r="AC53" s="54"/>
      <c r="AD53" s="53"/>
      <c r="AE53" s="195"/>
      <c r="AF53" s="196"/>
      <c r="AG53" s="53"/>
      <c r="AH53" s="53"/>
      <c r="AI53" s="54"/>
      <c r="AJ53" s="195"/>
      <c r="AK53" s="196"/>
      <c r="AL53" s="53"/>
      <c r="AM53" s="53"/>
      <c r="AN53" s="53"/>
      <c r="AO53" s="53"/>
      <c r="AP53" s="195"/>
      <c r="AQ53" s="196"/>
      <c r="AR53" s="195"/>
      <c r="AS53" s="196"/>
      <c r="AT53" s="53"/>
      <c r="AU53" s="53"/>
      <c r="AV53" s="53"/>
      <c r="AW53" s="53"/>
      <c r="AX53" s="189"/>
      <c r="AY53" s="190"/>
      <c r="AZ53" s="53"/>
      <c r="BA53" s="53"/>
      <c r="BB53" s="53"/>
      <c r="BC53" s="195"/>
      <c r="BD53" s="196"/>
      <c r="BE53" s="15"/>
    </row>
    <row r="54" spans="1:57" ht="15.75" customHeight="1">
      <c r="A54" s="16"/>
      <c r="B54" s="197"/>
      <c r="C54" s="198"/>
      <c r="D54" s="53"/>
      <c r="E54" s="54"/>
      <c r="F54" s="54"/>
      <c r="G54" s="197"/>
      <c r="H54" s="198"/>
      <c r="I54" s="53"/>
      <c r="J54" s="53"/>
      <c r="K54" s="53"/>
      <c r="L54" s="53"/>
      <c r="M54" s="197"/>
      <c r="N54" s="198"/>
      <c r="O54" s="197"/>
      <c r="P54" s="198"/>
      <c r="Q54" s="53"/>
      <c r="R54" s="53"/>
      <c r="S54" s="53"/>
      <c r="T54" s="53"/>
      <c r="U54" s="197"/>
      <c r="V54" s="198"/>
      <c r="W54" s="53"/>
      <c r="X54" s="53"/>
      <c r="Y54" s="53"/>
      <c r="Z54" s="197"/>
      <c r="AA54" s="198"/>
      <c r="AB54" s="54"/>
      <c r="AC54" s="54"/>
      <c r="AD54" s="53"/>
      <c r="AE54" s="197"/>
      <c r="AF54" s="198"/>
      <c r="AG54" s="53"/>
      <c r="AH54" s="53"/>
      <c r="AI54" s="54"/>
      <c r="AJ54" s="197"/>
      <c r="AK54" s="198"/>
      <c r="AL54" s="53"/>
      <c r="AM54" s="53"/>
      <c r="AN54" s="53"/>
      <c r="AO54" s="53"/>
      <c r="AP54" s="197"/>
      <c r="AQ54" s="198"/>
      <c r="AR54" s="197"/>
      <c r="AS54" s="198"/>
      <c r="AT54" s="53"/>
      <c r="AU54" s="53"/>
      <c r="AV54" s="53"/>
      <c r="AW54" s="53"/>
      <c r="AX54" s="191"/>
      <c r="AY54" s="192"/>
      <c r="AZ54" s="53"/>
      <c r="BA54" s="53"/>
      <c r="BB54" s="53"/>
      <c r="BC54" s="197"/>
      <c r="BD54" s="198"/>
      <c r="BE54" s="15"/>
    </row>
    <row r="55" spans="1:61" ht="12" customHeight="1">
      <c r="A55" s="3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239"/>
      <c r="BD55" s="240"/>
      <c r="BE55" s="16"/>
      <c r="BF55" s="2"/>
      <c r="BG55" s="2"/>
      <c r="BH55" s="2"/>
      <c r="BI55" s="2"/>
    </row>
    <row r="56" spans="1:61" ht="12" customHeight="1">
      <c r="A56" s="3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37"/>
      <c r="AC56" s="237"/>
      <c r="AD56" s="237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2"/>
      <c r="BG56" s="2"/>
      <c r="BH56" s="2"/>
      <c r="BI56" s="2"/>
    </row>
    <row r="57" spans="1:76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9"/>
      <c r="AC57" s="9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9"/>
      <c r="AX57" s="16"/>
      <c r="AY57" s="16"/>
      <c r="AZ57" s="16"/>
      <c r="BA57" s="16"/>
      <c r="BB57" s="16"/>
      <c r="BC57" s="16"/>
      <c r="BD57" s="16"/>
      <c r="BE57" s="15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8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6" t="s">
        <v>293</v>
      </c>
      <c r="N58" s="176"/>
      <c r="O58" s="176"/>
      <c r="P58" s="17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9"/>
      <c r="AB58" s="9"/>
      <c r="AC58" s="9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76" t="s">
        <v>102</v>
      </c>
      <c r="AQ58" s="176"/>
      <c r="AR58" s="176"/>
      <c r="AS58" s="17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5"/>
      <c r="BJ58" s="2"/>
      <c r="BK58" s="8"/>
      <c r="BL58" s="8"/>
      <c r="BM58" s="8"/>
      <c r="BN58" s="8"/>
      <c r="BO58" s="8"/>
      <c r="BP58" s="162"/>
      <c r="BQ58" s="162"/>
      <c r="BR58" s="8"/>
      <c r="BS58" s="8"/>
      <c r="BT58" s="8"/>
      <c r="BU58" s="8"/>
      <c r="BV58" s="8"/>
      <c r="BW58" s="2"/>
      <c r="BX58" s="2"/>
    </row>
    <row r="59" spans="1:76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9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9"/>
      <c r="AB59" s="176"/>
      <c r="AC59" s="176"/>
      <c r="AD59" s="17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9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5"/>
      <c r="BJ59" s="2"/>
      <c r="BK59" s="8"/>
      <c r="BL59" s="8"/>
      <c r="BM59" s="8"/>
      <c r="BN59" s="11"/>
      <c r="BO59" s="8"/>
      <c r="BP59" s="227"/>
      <c r="BQ59" s="227"/>
      <c r="BR59" s="8"/>
      <c r="BS59" s="11"/>
      <c r="BT59" s="8"/>
      <c r="BU59" s="8"/>
      <c r="BV59" s="8"/>
      <c r="BW59" s="2"/>
      <c r="BX59" s="2"/>
    </row>
    <row r="60" spans="1:76" ht="12" customHeight="1">
      <c r="A60" s="16"/>
      <c r="B60" s="16"/>
      <c r="C60" s="20"/>
      <c r="D60" s="20"/>
      <c r="E60" s="20"/>
      <c r="F60" s="20"/>
      <c r="G60" s="179">
        <v>25</v>
      </c>
      <c r="H60" s="179"/>
      <c r="I60" s="21"/>
      <c r="J60" s="21"/>
      <c r="K60" s="21"/>
      <c r="L60" s="22"/>
      <c r="M60" s="21"/>
      <c r="N60" s="23"/>
      <c r="O60" s="22"/>
      <c r="P60" s="21"/>
      <c r="Q60" s="22"/>
      <c r="R60" s="21"/>
      <c r="S60" s="21"/>
      <c r="T60" s="21"/>
      <c r="U60" s="179">
        <v>17</v>
      </c>
      <c r="V60" s="179"/>
      <c r="W60" s="24"/>
      <c r="X60" s="24"/>
      <c r="Y60" s="24"/>
      <c r="Z60" s="20"/>
      <c r="AA60" s="24"/>
      <c r="AB60" s="20"/>
      <c r="AC60" s="20"/>
      <c r="AD60" s="20"/>
      <c r="AE60" s="20"/>
      <c r="AF60" s="20"/>
      <c r="AG60" s="20"/>
      <c r="AH60" s="20"/>
      <c r="AI60" s="20"/>
      <c r="AJ60" s="179">
        <v>22</v>
      </c>
      <c r="AK60" s="179"/>
      <c r="AL60" s="21"/>
      <c r="AM60" s="22"/>
      <c r="AN60" s="22"/>
      <c r="AO60" s="22"/>
      <c r="AP60" s="22"/>
      <c r="AQ60" s="25"/>
      <c r="AR60" s="21"/>
      <c r="AS60" s="21"/>
      <c r="AT60" s="20"/>
      <c r="AU60" s="21"/>
      <c r="AV60" s="21"/>
      <c r="AW60" s="21"/>
      <c r="AX60" s="179">
        <v>38</v>
      </c>
      <c r="AY60" s="179"/>
      <c r="AZ60" s="20"/>
      <c r="BA60" s="20"/>
      <c r="BB60" s="20"/>
      <c r="BC60" s="20"/>
      <c r="BD60" s="16"/>
      <c r="BE60" s="15"/>
      <c r="BJ60" s="2"/>
      <c r="BK60" s="8"/>
      <c r="BL60" s="7"/>
      <c r="BM60" s="7"/>
      <c r="BN60" s="8"/>
      <c r="BO60" s="7"/>
      <c r="BP60" s="7"/>
      <c r="BQ60" s="7"/>
      <c r="BR60" s="7"/>
      <c r="BS60" s="8"/>
      <c r="BT60" s="8"/>
      <c r="BU60" s="8"/>
      <c r="BV60" s="7"/>
      <c r="BW60" s="2"/>
      <c r="BX60" s="2"/>
    </row>
    <row r="61" spans="1:76" ht="18.75">
      <c r="A61" s="16"/>
      <c r="B61" s="16"/>
      <c r="C61" s="20"/>
      <c r="D61" s="20"/>
      <c r="E61" s="20"/>
      <c r="F61" s="125"/>
      <c r="G61" s="20"/>
      <c r="H61" s="20"/>
      <c r="I61" s="20"/>
      <c r="J61" s="20"/>
      <c r="K61" s="20"/>
      <c r="L61" s="20"/>
      <c r="M61" s="20"/>
      <c r="N61" s="177"/>
      <c r="O61" s="177"/>
      <c r="P61" s="20"/>
      <c r="Q61" s="20"/>
      <c r="R61" s="20"/>
      <c r="S61" s="27"/>
      <c r="T61" s="20"/>
      <c r="U61" s="20"/>
      <c r="V61" s="32"/>
      <c r="W61" s="126"/>
      <c r="X61" s="24"/>
      <c r="Y61" s="24"/>
      <c r="Z61" s="20"/>
      <c r="AA61" s="24"/>
      <c r="AB61" s="20"/>
      <c r="AC61" s="20"/>
      <c r="AD61" s="20"/>
      <c r="AE61" s="20"/>
      <c r="AF61" s="20"/>
      <c r="AG61" s="20"/>
      <c r="AH61" s="20"/>
      <c r="AI61" s="125"/>
      <c r="AJ61" s="20"/>
      <c r="AK61" s="24"/>
      <c r="AL61" s="27"/>
      <c r="AM61" s="24"/>
      <c r="AN61" s="24"/>
      <c r="AO61" s="20"/>
      <c r="AP61" s="20"/>
      <c r="AQ61" s="177"/>
      <c r="AR61" s="177"/>
      <c r="AS61" s="20"/>
      <c r="AT61" s="64"/>
      <c r="AU61" s="20"/>
      <c r="AV61" s="20"/>
      <c r="AW61" s="20"/>
      <c r="AX61" s="20"/>
      <c r="AY61" s="27"/>
      <c r="AZ61" s="124"/>
      <c r="BA61" s="20"/>
      <c r="BB61" s="20"/>
      <c r="BC61" s="20"/>
      <c r="BD61" s="16"/>
      <c r="BE61" s="15"/>
      <c r="BJ61" s="2"/>
      <c r="BK61" s="8"/>
      <c r="BL61" s="7"/>
      <c r="BM61" s="7"/>
      <c r="BN61" s="8"/>
      <c r="BO61" s="7"/>
      <c r="BP61" s="7"/>
      <c r="BQ61" s="7"/>
      <c r="BR61" s="7"/>
      <c r="BS61" s="8"/>
      <c r="BT61" s="8"/>
      <c r="BU61" s="8"/>
      <c r="BV61" s="7"/>
      <c r="BW61" s="2"/>
      <c r="BX61" s="2"/>
    </row>
    <row r="62" spans="1:76" ht="12" customHeight="1" thickBot="1">
      <c r="A62" s="15"/>
      <c r="B62" s="15"/>
      <c r="C62" s="180">
        <v>26</v>
      </c>
      <c r="D62" s="180"/>
      <c r="E62" s="117"/>
      <c r="F62" s="118"/>
      <c r="G62" s="21"/>
      <c r="H62" s="21"/>
      <c r="I62" s="179">
        <v>14</v>
      </c>
      <c r="J62" s="179"/>
      <c r="K62" s="20"/>
      <c r="L62" s="20"/>
      <c r="M62" s="20"/>
      <c r="N62" s="20"/>
      <c r="O62" s="20"/>
      <c r="P62" s="20"/>
      <c r="Q62" s="20"/>
      <c r="R62" s="20"/>
      <c r="S62" s="179">
        <v>13</v>
      </c>
      <c r="T62" s="179"/>
      <c r="U62" s="21"/>
      <c r="V62" s="21"/>
      <c r="W62" s="123"/>
      <c r="X62" s="117"/>
      <c r="Y62" s="180">
        <v>37</v>
      </c>
      <c r="Z62" s="180"/>
      <c r="AA62" s="20"/>
      <c r="AB62" s="20"/>
      <c r="AC62" s="20"/>
      <c r="AD62" s="20"/>
      <c r="AE62" s="20"/>
      <c r="AF62" s="180">
        <v>26</v>
      </c>
      <c r="AG62" s="180"/>
      <c r="AH62" s="117"/>
      <c r="AI62" s="118"/>
      <c r="AJ62" s="21"/>
      <c r="AK62" s="21"/>
      <c r="AL62" s="184">
        <v>18</v>
      </c>
      <c r="AM62" s="184"/>
      <c r="AN62" s="20"/>
      <c r="AO62" s="20"/>
      <c r="AP62" s="20"/>
      <c r="AQ62" s="20"/>
      <c r="AR62" s="20"/>
      <c r="AS62" s="20"/>
      <c r="AT62" s="20"/>
      <c r="AU62" s="20"/>
      <c r="AV62" s="179">
        <v>9</v>
      </c>
      <c r="AW62" s="179"/>
      <c r="AX62" s="21"/>
      <c r="AY62" s="21"/>
      <c r="AZ62" s="123"/>
      <c r="BA62" s="117"/>
      <c r="BB62" s="180">
        <v>37</v>
      </c>
      <c r="BC62" s="180"/>
      <c r="BD62" s="15"/>
      <c r="BE62" s="15"/>
      <c r="BJ62" s="2"/>
      <c r="BK62" s="168"/>
      <c r="BL62" s="168"/>
      <c r="BM62" s="4"/>
      <c r="BN62" s="2"/>
      <c r="BO62" s="4"/>
      <c r="BP62" s="4"/>
      <c r="BQ62" s="4"/>
      <c r="BR62" s="4"/>
      <c r="BS62" s="2"/>
      <c r="BT62" s="2"/>
      <c r="BU62" s="168"/>
      <c r="BV62" s="168"/>
      <c r="BW62" s="2"/>
      <c r="BX62" s="2"/>
    </row>
    <row r="63" spans="1:76" ht="19.5" thickTop="1">
      <c r="A63" s="15"/>
      <c r="B63" s="15"/>
      <c r="C63" s="135"/>
      <c r="D63" s="131"/>
      <c r="E63" s="131"/>
      <c r="F63" s="178"/>
      <c r="G63" s="177"/>
      <c r="H63" s="27"/>
      <c r="I63" s="27"/>
      <c r="J63" s="116"/>
      <c r="K63" s="20"/>
      <c r="L63" s="20"/>
      <c r="M63" s="20"/>
      <c r="N63" s="20"/>
      <c r="O63" s="20"/>
      <c r="P63" s="20"/>
      <c r="Q63" s="20"/>
      <c r="R63" s="119"/>
      <c r="S63" s="31"/>
      <c r="T63" s="20"/>
      <c r="U63" s="20"/>
      <c r="V63" s="177"/>
      <c r="W63" s="178"/>
      <c r="X63" s="20"/>
      <c r="Y63" s="20"/>
      <c r="Z63" s="20"/>
      <c r="AA63" s="113"/>
      <c r="AB63" s="20"/>
      <c r="AC63" s="20"/>
      <c r="AD63" s="20"/>
      <c r="AE63" s="119"/>
      <c r="AF63" s="20"/>
      <c r="AG63" s="20"/>
      <c r="AH63" s="20"/>
      <c r="AI63" s="178"/>
      <c r="AJ63" s="177"/>
      <c r="AK63" s="20"/>
      <c r="AL63" s="20"/>
      <c r="AM63" s="119"/>
      <c r="AN63" s="20"/>
      <c r="AO63" s="20"/>
      <c r="AP63" s="20"/>
      <c r="AQ63" s="20"/>
      <c r="AR63" s="20"/>
      <c r="AS63" s="20"/>
      <c r="AT63" s="20"/>
      <c r="AU63" s="20"/>
      <c r="AV63" s="122"/>
      <c r="AW63" s="27"/>
      <c r="AX63" s="27"/>
      <c r="AY63" s="177"/>
      <c r="AZ63" s="178"/>
      <c r="BA63" s="20"/>
      <c r="BB63" s="20"/>
      <c r="BC63" s="26"/>
      <c r="BD63" s="15"/>
      <c r="BE63" s="15"/>
      <c r="BJ63" s="2"/>
      <c r="BK63" s="251"/>
      <c r="BL63" s="251"/>
      <c r="BM63" s="4"/>
      <c r="BN63" s="2"/>
      <c r="BO63" s="4"/>
      <c r="BP63" s="4"/>
      <c r="BQ63" s="4"/>
      <c r="BR63" s="4"/>
      <c r="BS63" s="2"/>
      <c r="BT63" s="2"/>
      <c r="BU63" s="252"/>
      <c r="BV63" s="252"/>
      <c r="BW63" s="2"/>
      <c r="BX63" s="2"/>
    </row>
    <row r="64" spans="1:76" ht="12" customHeight="1" thickBot="1">
      <c r="A64" s="16"/>
      <c r="B64" s="16"/>
      <c r="C64" s="124"/>
      <c r="D64" s="20"/>
      <c r="E64" s="20"/>
      <c r="F64" s="20"/>
      <c r="G64" s="20"/>
      <c r="H64" s="180">
        <v>29</v>
      </c>
      <c r="I64" s="180"/>
      <c r="J64" s="118"/>
      <c r="K64" s="29"/>
      <c r="L64" s="184">
        <v>9</v>
      </c>
      <c r="M64" s="184"/>
      <c r="N64" s="20"/>
      <c r="O64" s="20"/>
      <c r="P64" s="203">
        <v>25</v>
      </c>
      <c r="Q64" s="203"/>
      <c r="R64" s="120"/>
      <c r="S64" s="29"/>
      <c r="T64" s="184">
        <v>19</v>
      </c>
      <c r="U64" s="184"/>
      <c r="V64" s="20"/>
      <c r="W64" s="20"/>
      <c r="X64" s="20"/>
      <c r="Y64" s="20"/>
      <c r="Z64" s="20"/>
      <c r="AA64" s="113"/>
      <c r="AB64" s="20"/>
      <c r="AC64" s="20"/>
      <c r="AD64" s="20"/>
      <c r="AE64" s="119"/>
      <c r="AF64" s="20"/>
      <c r="AG64" s="20"/>
      <c r="AH64" s="20"/>
      <c r="AI64" s="20"/>
      <c r="AJ64" s="20"/>
      <c r="AK64" s="203">
        <v>34</v>
      </c>
      <c r="AL64" s="203"/>
      <c r="AM64" s="120"/>
      <c r="AN64" s="20"/>
      <c r="AO64" s="184">
        <v>10</v>
      </c>
      <c r="AP64" s="184"/>
      <c r="AQ64" s="20"/>
      <c r="AR64" s="20"/>
      <c r="AS64" s="179">
        <v>6</v>
      </c>
      <c r="AT64" s="179"/>
      <c r="AU64" s="21"/>
      <c r="AV64" s="123"/>
      <c r="AW64" s="180">
        <v>39</v>
      </c>
      <c r="AX64" s="180"/>
      <c r="AY64" s="20"/>
      <c r="AZ64" s="20"/>
      <c r="BA64" s="20"/>
      <c r="BB64" s="20"/>
      <c r="BC64" s="33"/>
      <c r="BD64" s="16"/>
      <c r="BE64" s="15"/>
      <c r="BJ64" s="2"/>
      <c r="BK64" s="251"/>
      <c r="BL64" s="251"/>
      <c r="BM64" s="4"/>
      <c r="BN64" s="2"/>
      <c r="BO64" s="4"/>
      <c r="BP64" s="4"/>
      <c r="BQ64" s="4"/>
      <c r="BR64" s="4"/>
      <c r="BS64" s="2"/>
      <c r="BT64" s="2"/>
      <c r="BU64" s="252"/>
      <c r="BV64" s="252"/>
      <c r="BW64" s="2"/>
      <c r="BX64" s="2"/>
    </row>
    <row r="65" spans="1:76" ht="19.5" thickTop="1">
      <c r="A65" s="16"/>
      <c r="B65" s="16"/>
      <c r="C65" s="126"/>
      <c r="D65" s="24"/>
      <c r="E65" s="24"/>
      <c r="F65" s="24"/>
      <c r="G65" s="24"/>
      <c r="H65" s="124"/>
      <c r="I65" s="20"/>
      <c r="J65" s="178"/>
      <c r="K65" s="185"/>
      <c r="L65" s="20"/>
      <c r="M65" s="26"/>
      <c r="N65" s="34"/>
      <c r="O65" s="24"/>
      <c r="P65" s="113"/>
      <c r="Q65" s="20"/>
      <c r="R65" s="178"/>
      <c r="S65" s="185"/>
      <c r="T65" s="20"/>
      <c r="U65" s="26"/>
      <c r="V65" s="24"/>
      <c r="W65" s="24"/>
      <c r="X65" s="20"/>
      <c r="Y65" s="20"/>
      <c r="Z65" s="20"/>
      <c r="AA65" s="115"/>
      <c r="AB65" s="24"/>
      <c r="AC65" s="24"/>
      <c r="AD65" s="24"/>
      <c r="AE65" s="114"/>
      <c r="AF65" s="24"/>
      <c r="AG65" s="24"/>
      <c r="AH65" s="24"/>
      <c r="AI65" s="20"/>
      <c r="AJ65" s="114"/>
      <c r="AK65" s="20"/>
      <c r="AL65" s="20"/>
      <c r="AM65" s="178"/>
      <c r="AN65" s="185"/>
      <c r="AO65" s="64"/>
      <c r="AP65" s="88"/>
      <c r="AQ65" s="24"/>
      <c r="AR65" s="35"/>
      <c r="AS65" s="20"/>
      <c r="AT65" s="20"/>
      <c r="AU65" s="177"/>
      <c r="AV65" s="178"/>
      <c r="AW65" s="20"/>
      <c r="AX65" s="125"/>
      <c r="AY65" s="20"/>
      <c r="AZ65" s="20"/>
      <c r="BA65" s="20"/>
      <c r="BB65" s="20"/>
      <c r="BC65" s="33"/>
      <c r="BD65" s="16"/>
      <c r="BE65" s="15"/>
      <c r="BJ65" s="2"/>
      <c r="BK65" s="251"/>
      <c r="BL65" s="251"/>
      <c r="BM65" s="4"/>
      <c r="BN65" s="2"/>
      <c r="BO65" s="4"/>
      <c r="BP65" s="4"/>
      <c r="BQ65" s="4"/>
      <c r="BR65" s="4"/>
      <c r="BS65" s="2"/>
      <c r="BT65" s="2"/>
      <c r="BU65" s="252"/>
      <c r="BV65" s="252"/>
      <c r="BW65" s="2"/>
      <c r="BX65" s="2"/>
    </row>
    <row r="66" spans="1:76" ht="12" customHeight="1">
      <c r="A66" s="16"/>
      <c r="B66" s="16"/>
      <c r="C66" s="126"/>
      <c r="D66" s="24"/>
      <c r="E66" s="24"/>
      <c r="F66" s="24"/>
      <c r="G66" s="34"/>
      <c r="H66" s="126"/>
      <c r="I66" s="24"/>
      <c r="J66" s="24"/>
      <c r="K66" s="24"/>
      <c r="L66" s="24"/>
      <c r="M66" s="37"/>
      <c r="N66" s="34"/>
      <c r="O66" s="34"/>
      <c r="P66" s="115"/>
      <c r="Q66" s="24"/>
      <c r="R66" s="24"/>
      <c r="S66" s="24"/>
      <c r="T66" s="24"/>
      <c r="U66" s="37"/>
      <c r="V66" s="24"/>
      <c r="W66" s="24"/>
      <c r="X66" s="20"/>
      <c r="Y66" s="20"/>
      <c r="Z66" s="20"/>
      <c r="AA66" s="115"/>
      <c r="AB66" s="24"/>
      <c r="AC66" s="24"/>
      <c r="AD66" s="24"/>
      <c r="AE66" s="114"/>
      <c r="AF66" s="24"/>
      <c r="AG66" s="24"/>
      <c r="AH66" s="24"/>
      <c r="AI66" s="20"/>
      <c r="AJ66" s="114"/>
      <c r="AK66" s="24"/>
      <c r="AL66" s="24"/>
      <c r="AM66" s="24"/>
      <c r="AN66" s="24"/>
      <c r="AO66" s="24"/>
      <c r="AP66" s="35"/>
      <c r="AQ66" s="24"/>
      <c r="AR66" s="34"/>
      <c r="AS66" s="36"/>
      <c r="AT66" s="34"/>
      <c r="AU66" s="20"/>
      <c r="AV66" s="20"/>
      <c r="AW66" s="24"/>
      <c r="AX66" s="127"/>
      <c r="AY66" s="31"/>
      <c r="AZ66" s="31"/>
      <c r="BA66" s="31"/>
      <c r="BB66" s="31"/>
      <c r="BC66" s="33"/>
      <c r="BD66" s="15"/>
      <c r="BE66" s="15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 customHeight="1">
      <c r="A67" s="16"/>
      <c r="B67" s="181">
        <v>38</v>
      </c>
      <c r="C67" s="182"/>
      <c r="D67" s="15"/>
      <c r="E67" s="16"/>
      <c r="F67" s="16"/>
      <c r="G67" s="181">
        <v>39</v>
      </c>
      <c r="H67" s="182"/>
      <c r="I67" s="15"/>
      <c r="J67" s="15"/>
      <c r="K67" s="15"/>
      <c r="L67" s="15"/>
      <c r="M67" s="186">
        <v>40</v>
      </c>
      <c r="N67" s="186"/>
      <c r="O67" s="181">
        <v>41</v>
      </c>
      <c r="P67" s="182"/>
      <c r="Q67" s="15"/>
      <c r="R67" s="15"/>
      <c r="S67" s="15"/>
      <c r="T67" s="15"/>
      <c r="U67" s="181">
        <v>42</v>
      </c>
      <c r="V67" s="182"/>
      <c r="W67" s="15"/>
      <c r="X67" s="15"/>
      <c r="Y67" s="15"/>
      <c r="Z67" s="181">
        <v>43</v>
      </c>
      <c r="AA67" s="182"/>
      <c r="AB67" s="16"/>
      <c r="AC67" s="16"/>
      <c r="AD67" s="15"/>
      <c r="AE67" s="181">
        <v>44</v>
      </c>
      <c r="AF67" s="182"/>
      <c r="AG67" s="15"/>
      <c r="AH67" s="15"/>
      <c r="AI67" s="16"/>
      <c r="AJ67" s="186">
        <v>45</v>
      </c>
      <c r="AK67" s="186"/>
      <c r="AL67" s="16"/>
      <c r="AM67" s="176"/>
      <c r="AN67" s="176"/>
      <c r="AO67" s="16"/>
      <c r="AP67" s="186">
        <v>46</v>
      </c>
      <c r="AQ67" s="186"/>
      <c r="AR67" s="250">
        <v>47</v>
      </c>
      <c r="AS67" s="182"/>
      <c r="AT67" s="15"/>
      <c r="AU67" s="15"/>
      <c r="AV67" s="15"/>
      <c r="AW67" s="15"/>
      <c r="AX67" s="181">
        <v>48</v>
      </c>
      <c r="AY67" s="182"/>
      <c r="AZ67" s="15"/>
      <c r="BA67" s="15"/>
      <c r="BB67" s="15"/>
      <c r="BC67" s="181">
        <v>49</v>
      </c>
      <c r="BD67" s="182"/>
      <c r="BE67" s="15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57" ht="15.75" customHeight="1">
      <c r="A68" s="16"/>
      <c r="B68" s="193" t="s">
        <v>170</v>
      </c>
      <c r="C68" s="194"/>
      <c r="D68" s="53"/>
      <c r="E68" s="54"/>
      <c r="F68" s="54"/>
      <c r="G68" s="193" t="s">
        <v>211</v>
      </c>
      <c r="H68" s="194"/>
      <c r="I68" s="53"/>
      <c r="J68" s="53"/>
      <c r="K68" s="53"/>
      <c r="L68" s="53"/>
      <c r="M68" s="193" t="s">
        <v>195</v>
      </c>
      <c r="N68" s="194"/>
      <c r="O68" s="193" t="s">
        <v>184</v>
      </c>
      <c r="P68" s="194"/>
      <c r="Q68" s="255" t="s">
        <v>192</v>
      </c>
      <c r="R68" s="256"/>
      <c r="S68" s="53"/>
      <c r="T68" s="53"/>
      <c r="U68" s="193" t="s">
        <v>210</v>
      </c>
      <c r="V68" s="194"/>
      <c r="W68" s="53"/>
      <c r="X68" s="53"/>
      <c r="Y68" s="53"/>
      <c r="Z68" s="193" t="s">
        <v>173</v>
      </c>
      <c r="AA68" s="194"/>
      <c r="AB68" s="54"/>
      <c r="AC68" s="54"/>
      <c r="AD68" s="53"/>
      <c r="AE68" s="193" t="s">
        <v>175</v>
      </c>
      <c r="AF68" s="194"/>
      <c r="AG68" s="53"/>
      <c r="AH68" s="53"/>
      <c r="AI68" s="54"/>
      <c r="AJ68" s="254" t="s">
        <v>193</v>
      </c>
      <c r="AK68" s="254"/>
      <c r="AL68" s="54"/>
      <c r="AM68" s="211"/>
      <c r="AN68" s="211"/>
      <c r="AO68" s="54"/>
      <c r="AP68" s="254" t="s">
        <v>187</v>
      </c>
      <c r="AQ68" s="254"/>
      <c r="AR68" s="248" t="s">
        <v>196</v>
      </c>
      <c r="AS68" s="194"/>
      <c r="AT68" s="53"/>
      <c r="AU68" s="53"/>
      <c r="AV68" s="53"/>
      <c r="AW68" s="53"/>
      <c r="AX68" s="193" t="s">
        <v>191</v>
      </c>
      <c r="AY68" s="194"/>
      <c r="AZ68" s="53"/>
      <c r="BA68" s="53"/>
      <c r="BB68" s="53"/>
      <c r="BC68" s="193" t="s">
        <v>102</v>
      </c>
      <c r="BD68" s="194"/>
      <c r="BE68" s="15"/>
    </row>
    <row r="69" spans="1:57" ht="15.75" customHeight="1">
      <c r="A69" s="16"/>
      <c r="B69" s="195"/>
      <c r="C69" s="196"/>
      <c r="D69" s="53"/>
      <c r="E69" s="54"/>
      <c r="F69" s="54"/>
      <c r="G69" s="195"/>
      <c r="H69" s="196"/>
      <c r="I69" s="53"/>
      <c r="J69" s="53"/>
      <c r="K69" s="53"/>
      <c r="L69" s="53"/>
      <c r="M69" s="195"/>
      <c r="N69" s="196"/>
      <c r="O69" s="195"/>
      <c r="P69" s="196"/>
      <c r="Q69" s="255"/>
      <c r="R69" s="256"/>
      <c r="S69" s="53"/>
      <c r="T69" s="53"/>
      <c r="U69" s="195"/>
      <c r="V69" s="196"/>
      <c r="W69" s="53"/>
      <c r="X69" s="53"/>
      <c r="Y69" s="53"/>
      <c r="Z69" s="195"/>
      <c r="AA69" s="196"/>
      <c r="AB69" s="54"/>
      <c r="AC69" s="54"/>
      <c r="AD69" s="53"/>
      <c r="AE69" s="195"/>
      <c r="AF69" s="196"/>
      <c r="AG69" s="53"/>
      <c r="AH69" s="53"/>
      <c r="AI69" s="54"/>
      <c r="AJ69" s="254"/>
      <c r="AK69" s="254"/>
      <c r="AL69" s="54"/>
      <c r="AM69" s="211"/>
      <c r="AN69" s="211"/>
      <c r="AO69" s="54"/>
      <c r="AP69" s="254"/>
      <c r="AQ69" s="254"/>
      <c r="AR69" s="211"/>
      <c r="AS69" s="196"/>
      <c r="AT69" s="53"/>
      <c r="AU69" s="53"/>
      <c r="AV69" s="53"/>
      <c r="AW69" s="53"/>
      <c r="AX69" s="195"/>
      <c r="AY69" s="196"/>
      <c r="AZ69" s="53"/>
      <c r="BA69" s="53"/>
      <c r="BB69" s="53"/>
      <c r="BC69" s="195"/>
      <c r="BD69" s="196"/>
      <c r="BE69" s="15"/>
    </row>
    <row r="70" spans="1:57" ht="15.75" customHeight="1">
      <c r="A70" s="16"/>
      <c r="B70" s="195"/>
      <c r="C70" s="196"/>
      <c r="D70" s="53"/>
      <c r="E70" s="54"/>
      <c r="F70" s="54"/>
      <c r="G70" s="195"/>
      <c r="H70" s="196"/>
      <c r="I70" s="53"/>
      <c r="J70" s="53"/>
      <c r="K70" s="53"/>
      <c r="L70" s="53"/>
      <c r="M70" s="195"/>
      <c r="N70" s="196"/>
      <c r="O70" s="195"/>
      <c r="P70" s="196"/>
      <c r="Q70" s="255"/>
      <c r="R70" s="256"/>
      <c r="S70" s="53"/>
      <c r="T70" s="53"/>
      <c r="U70" s="195"/>
      <c r="V70" s="196"/>
      <c r="W70" s="53"/>
      <c r="X70" s="53"/>
      <c r="Y70" s="53"/>
      <c r="Z70" s="195"/>
      <c r="AA70" s="196"/>
      <c r="AB70" s="54"/>
      <c r="AC70" s="54"/>
      <c r="AD70" s="53"/>
      <c r="AE70" s="195"/>
      <c r="AF70" s="196"/>
      <c r="AG70" s="53"/>
      <c r="AH70" s="53"/>
      <c r="AI70" s="54"/>
      <c r="AJ70" s="254"/>
      <c r="AK70" s="254"/>
      <c r="AL70" s="54"/>
      <c r="AM70" s="211"/>
      <c r="AN70" s="211"/>
      <c r="AO70" s="54"/>
      <c r="AP70" s="254"/>
      <c r="AQ70" s="254"/>
      <c r="AR70" s="211"/>
      <c r="AS70" s="196"/>
      <c r="AT70" s="53"/>
      <c r="AU70" s="53"/>
      <c r="AV70" s="53"/>
      <c r="AW70" s="53"/>
      <c r="AX70" s="195"/>
      <c r="AY70" s="196"/>
      <c r="AZ70" s="53"/>
      <c r="BA70" s="53"/>
      <c r="BB70" s="53"/>
      <c r="BC70" s="195"/>
      <c r="BD70" s="196"/>
      <c r="BE70" s="15"/>
    </row>
    <row r="71" spans="1:57" ht="15.75" customHeight="1">
      <c r="A71" s="16"/>
      <c r="B71" s="195"/>
      <c r="C71" s="196"/>
      <c r="D71" s="53"/>
      <c r="E71" s="54"/>
      <c r="F71" s="54"/>
      <c r="G71" s="195"/>
      <c r="H71" s="196"/>
      <c r="I71" s="53"/>
      <c r="J71" s="53"/>
      <c r="K71" s="53"/>
      <c r="L71" s="53"/>
      <c r="M71" s="195"/>
      <c r="N71" s="196"/>
      <c r="O71" s="195"/>
      <c r="P71" s="196"/>
      <c r="Q71" s="255"/>
      <c r="R71" s="256"/>
      <c r="S71" s="53"/>
      <c r="T71" s="53"/>
      <c r="U71" s="195"/>
      <c r="V71" s="196"/>
      <c r="W71" s="53"/>
      <c r="X71" s="53"/>
      <c r="Y71" s="53"/>
      <c r="Z71" s="195"/>
      <c r="AA71" s="196"/>
      <c r="AB71" s="54"/>
      <c r="AC71" s="54"/>
      <c r="AD71" s="53"/>
      <c r="AE71" s="195"/>
      <c r="AF71" s="196"/>
      <c r="AG71" s="53"/>
      <c r="AH71" s="53"/>
      <c r="AI71" s="54"/>
      <c r="AJ71" s="254"/>
      <c r="AK71" s="254"/>
      <c r="AL71" s="54"/>
      <c r="AM71" s="211"/>
      <c r="AN71" s="211"/>
      <c r="AO71" s="54"/>
      <c r="AP71" s="254"/>
      <c r="AQ71" s="254"/>
      <c r="AR71" s="211"/>
      <c r="AS71" s="196"/>
      <c r="AT71" s="53"/>
      <c r="AU71" s="53"/>
      <c r="AV71" s="53"/>
      <c r="AW71" s="53"/>
      <c r="AX71" s="195"/>
      <c r="AY71" s="196"/>
      <c r="AZ71" s="53"/>
      <c r="BA71" s="53"/>
      <c r="BB71" s="53"/>
      <c r="BC71" s="195"/>
      <c r="BD71" s="196"/>
      <c r="BE71" s="15"/>
    </row>
    <row r="72" spans="1:57" ht="15.75" customHeight="1">
      <c r="A72" s="16"/>
      <c r="B72" s="197"/>
      <c r="C72" s="198"/>
      <c r="D72" s="53"/>
      <c r="E72" s="54"/>
      <c r="F72" s="54"/>
      <c r="G72" s="197"/>
      <c r="H72" s="198"/>
      <c r="I72" s="53"/>
      <c r="J72" s="53"/>
      <c r="K72" s="53"/>
      <c r="L72" s="53"/>
      <c r="M72" s="197"/>
      <c r="N72" s="198"/>
      <c r="O72" s="197"/>
      <c r="P72" s="198"/>
      <c r="Q72" s="255"/>
      <c r="R72" s="256"/>
      <c r="S72" s="53"/>
      <c r="T72" s="53"/>
      <c r="U72" s="197"/>
      <c r="V72" s="198"/>
      <c r="W72" s="53"/>
      <c r="X72" s="53"/>
      <c r="Y72" s="53"/>
      <c r="Z72" s="197"/>
      <c r="AA72" s="198"/>
      <c r="AB72" s="54"/>
      <c r="AC72" s="54"/>
      <c r="AD72" s="53"/>
      <c r="AE72" s="197"/>
      <c r="AF72" s="198"/>
      <c r="AG72" s="53"/>
      <c r="AH72" s="53"/>
      <c r="AI72" s="54"/>
      <c r="AJ72" s="254"/>
      <c r="AK72" s="254"/>
      <c r="AL72" s="54"/>
      <c r="AM72" s="211"/>
      <c r="AN72" s="211"/>
      <c r="AO72" s="54"/>
      <c r="AP72" s="254"/>
      <c r="AQ72" s="254"/>
      <c r="AR72" s="249"/>
      <c r="AS72" s="198"/>
      <c r="AT72" s="53"/>
      <c r="AU72" s="53"/>
      <c r="AV72" s="53"/>
      <c r="AW72" s="53"/>
      <c r="AX72" s="197"/>
      <c r="AY72" s="198"/>
      <c r="AZ72" s="53"/>
      <c r="BA72" s="53"/>
      <c r="BB72" s="53"/>
      <c r="BC72" s="197"/>
      <c r="BD72" s="198"/>
      <c r="BE72" s="15"/>
    </row>
    <row r="73" spans="1:57" ht="15.75" customHeight="1">
      <c r="A73" s="16"/>
      <c r="B73" s="239"/>
      <c r="C73" s="240"/>
      <c r="D73" s="14"/>
      <c r="E73" s="9"/>
      <c r="F73" s="9"/>
      <c r="G73" s="39"/>
      <c r="H73" s="39"/>
      <c r="I73" s="14"/>
      <c r="J73" s="14"/>
      <c r="K73" s="14"/>
      <c r="L73" s="14"/>
      <c r="M73" s="39"/>
      <c r="N73" s="39"/>
      <c r="O73" s="39" t="s">
        <v>185</v>
      </c>
      <c r="P73" s="39"/>
      <c r="Q73" s="15"/>
      <c r="R73" s="15"/>
      <c r="S73" s="14"/>
      <c r="T73" s="15"/>
      <c r="U73" s="39"/>
      <c r="V73" s="39"/>
      <c r="W73" s="39"/>
      <c r="X73" s="15"/>
      <c r="Y73" s="15"/>
      <c r="Z73" s="15"/>
      <c r="AA73" s="14"/>
      <c r="AB73" s="39"/>
      <c r="AC73" s="39"/>
      <c r="AD73" s="14"/>
      <c r="AE73" s="14"/>
      <c r="AF73" s="14"/>
      <c r="AG73" s="14"/>
      <c r="AH73" s="39"/>
      <c r="AI73" s="39"/>
      <c r="AJ73" s="39"/>
      <c r="AK73" s="39"/>
      <c r="AL73" s="14"/>
      <c r="AM73" s="14"/>
      <c r="AN73" s="14"/>
      <c r="AO73" s="15"/>
      <c r="AP73" s="39"/>
      <c r="AQ73" s="39"/>
      <c r="AR73" s="39"/>
      <c r="AS73" s="39"/>
      <c r="AT73" s="14"/>
      <c r="AU73" s="15"/>
      <c r="AV73" s="15"/>
      <c r="AW73" s="14"/>
      <c r="AX73" s="39"/>
      <c r="AY73" s="39"/>
      <c r="AZ73" s="39"/>
      <c r="BA73" s="15"/>
      <c r="BB73" s="15"/>
      <c r="BC73" s="15"/>
      <c r="BD73" s="15"/>
      <c r="BE73" s="15"/>
    </row>
    <row r="74" spans="1:52" ht="15.75" customHeight="1" thickBot="1">
      <c r="A74" s="2"/>
      <c r="B74" s="6"/>
      <c r="C74" s="6"/>
      <c r="D74" s="5"/>
      <c r="E74" s="4"/>
      <c r="F74" s="4"/>
      <c r="G74" s="6"/>
      <c r="H74" s="6"/>
      <c r="I74" s="5"/>
      <c r="J74" s="5"/>
      <c r="K74" s="5"/>
      <c r="L74" s="5"/>
      <c r="M74" s="6"/>
      <c r="N74" s="6"/>
      <c r="O74" s="6"/>
      <c r="P74" s="6"/>
      <c r="S74" s="5"/>
      <c r="U74" s="6"/>
      <c r="V74" s="6"/>
      <c r="W74" s="6"/>
      <c r="AA74" s="5"/>
      <c r="AB74" s="6"/>
      <c r="AC74" s="6"/>
      <c r="AD74" s="5"/>
      <c r="AE74" s="5"/>
      <c r="AF74" s="5"/>
      <c r="AG74" s="5"/>
      <c r="AH74" s="6"/>
      <c r="AI74" s="6"/>
      <c r="AJ74" s="6"/>
      <c r="AK74" s="6"/>
      <c r="AL74" s="5"/>
      <c r="AM74" s="5"/>
      <c r="AN74" s="5"/>
      <c r="AP74" s="6"/>
      <c r="AQ74" s="6"/>
      <c r="AR74" s="6"/>
      <c r="AS74" s="6"/>
      <c r="AT74" s="5"/>
      <c r="AW74" s="5"/>
      <c r="AX74" s="6"/>
      <c r="AY74" s="6"/>
      <c r="AZ74" s="6"/>
    </row>
    <row r="75" spans="1:57" ht="21" customHeight="1" thickBot="1">
      <c r="A75" s="234" t="s">
        <v>100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6"/>
    </row>
    <row r="76" spans="1:57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53"/>
      <c r="AC76" s="253"/>
      <c r="AD76" s="253"/>
      <c r="AE76" s="41"/>
      <c r="AF76" s="18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5"/>
    </row>
    <row r="77" spans="1:57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9"/>
      <c r="AC77" s="9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9"/>
      <c r="AX77" s="16"/>
      <c r="AY77" s="16"/>
      <c r="AZ77" s="16"/>
      <c r="BA77" s="16"/>
      <c r="BB77" s="16"/>
      <c r="BC77" s="16"/>
      <c r="BD77" s="16"/>
      <c r="BE77" s="15"/>
    </row>
    <row r="78" spans="1:57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6" t="s">
        <v>79</v>
      </c>
      <c r="N78" s="176"/>
      <c r="O78" s="176"/>
      <c r="P78" s="17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9"/>
      <c r="AB78" s="9"/>
      <c r="AC78" s="9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76" t="s">
        <v>294</v>
      </c>
      <c r="AQ78" s="176"/>
      <c r="AR78" s="176"/>
      <c r="AS78" s="17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5"/>
    </row>
    <row r="79" spans="1:57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3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9"/>
      <c r="AB79" s="176"/>
      <c r="AC79" s="176"/>
      <c r="AD79" s="17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39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5"/>
    </row>
    <row r="80" spans="1:57" ht="12" customHeight="1" thickBot="1">
      <c r="A80" s="16"/>
      <c r="B80" s="16"/>
      <c r="C80" s="20"/>
      <c r="D80" s="20"/>
      <c r="E80" s="20"/>
      <c r="F80" s="20"/>
      <c r="G80" s="180">
        <v>30</v>
      </c>
      <c r="H80" s="180"/>
      <c r="I80" s="117"/>
      <c r="J80" s="117"/>
      <c r="K80" s="117"/>
      <c r="L80" s="137"/>
      <c r="M80" s="117"/>
      <c r="N80" s="138"/>
      <c r="O80" s="22"/>
      <c r="P80" s="21"/>
      <c r="Q80" s="22"/>
      <c r="R80" s="21"/>
      <c r="S80" s="21"/>
      <c r="T80" s="21"/>
      <c r="U80" s="179">
        <v>13</v>
      </c>
      <c r="V80" s="179"/>
      <c r="W80" s="24"/>
      <c r="X80" s="24"/>
      <c r="Y80" s="24"/>
      <c r="Z80" s="20"/>
      <c r="AA80" s="24"/>
      <c r="AB80" s="20"/>
      <c r="AC80" s="20"/>
      <c r="AD80" s="20"/>
      <c r="AE80" s="20"/>
      <c r="AF80" s="20"/>
      <c r="AG80" s="20"/>
      <c r="AH80" s="20"/>
      <c r="AI80" s="20"/>
      <c r="AJ80" s="179">
        <v>16</v>
      </c>
      <c r="AK80" s="179"/>
      <c r="AL80" s="21"/>
      <c r="AM80" s="22"/>
      <c r="AN80" s="22"/>
      <c r="AO80" s="22"/>
      <c r="AP80" s="22"/>
      <c r="AQ80" s="21"/>
      <c r="AR80" s="123"/>
      <c r="AS80" s="117"/>
      <c r="AT80" s="117"/>
      <c r="AU80" s="117"/>
      <c r="AV80" s="117"/>
      <c r="AW80" s="117"/>
      <c r="AX80" s="180">
        <v>18</v>
      </c>
      <c r="AY80" s="180"/>
      <c r="AZ80" s="20"/>
      <c r="BA80" s="20"/>
      <c r="BB80" s="20"/>
      <c r="BC80" s="20"/>
      <c r="BD80" s="16"/>
      <c r="BE80" s="15"/>
    </row>
    <row r="81" spans="1:57" ht="19.5" thickTop="1">
      <c r="A81" s="16"/>
      <c r="B81" s="16"/>
      <c r="C81" s="20"/>
      <c r="D81" s="20"/>
      <c r="E81" s="20"/>
      <c r="F81" s="125"/>
      <c r="G81" s="20"/>
      <c r="H81" s="20"/>
      <c r="I81" s="20"/>
      <c r="J81" s="20"/>
      <c r="K81" s="20"/>
      <c r="L81" s="20"/>
      <c r="M81" s="20"/>
      <c r="N81" s="178"/>
      <c r="O81" s="177"/>
      <c r="P81" s="20"/>
      <c r="Q81" s="20"/>
      <c r="R81" s="20"/>
      <c r="S81" s="27"/>
      <c r="T81" s="20"/>
      <c r="U81" s="20"/>
      <c r="V81" s="32"/>
      <c r="W81" s="126"/>
      <c r="X81" s="24"/>
      <c r="Y81" s="24"/>
      <c r="Z81" s="20"/>
      <c r="AA81" s="24"/>
      <c r="AB81" s="20"/>
      <c r="AC81" s="20"/>
      <c r="AD81" s="20"/>
      <c r="AE81" s="20"/>
      <c r="AF81" s="20"/>
      <c r="AG81" s="20"/>
      <c r="AH81" s="20"/>
      <c r="AI81" s="125"/>
      <c r="AJ81" s="20"/>
      <c r="AK81" s="24"/>
      <c r="AL81" s="27"/>
      <c r="AM81" s="24"/>
      <c r="AN81" s="24"/>
      <c r="AO81" s="20"/>
      <c r="AP81" s="20"/>
      <c r="AQ81" s="177"/>
      <c r="AR81" s="178"/>
      <c r="AS81" s="20"/>
      <c r="AT81" s="20"/>
      <c r="AU81" s="20"/>
      <c r="AV81" s="20"/>
      <c r="AW81" s="20"/>
      <c r="AX81" s="20"/>
      <c r="AY81" s="20"/>
      <c r="AZ81" s="124"/>
      <c r="BA81" s="20"/>
      <c r="BB81" s="20"/>
      <c r="BC81" s="20"/>
      <c r="BD81" s="16"/>
      <c r="BE81" s="15"/>
    </row>
    <row r="82" spans="1:57" ht="12" customHeight="1" thickBot="1">
      <c r="A82" s="15"/>
      <c r="B82" s="15"/>
      <c r="C82" s="180">
        <v>31</v>
      </c>
      <c r="D82" s="180"/>
      <c r="E82" s="117"/>
      <c r="F82" s="118"/>
      <c r="G82" s="21"/>
      <c r="H82" s="21"/>
      <c r="I82" s="179">
        <v>12</v>
      </c>
      <c r="J82" s="179"/>
      <c r="K82" s="20"/>
      <c r="L82" s="20"/>
      <c r="M82" s="20"/>
      <c r="N82" s="20"/>
      <c r="O82" s="20"/>
      <c r="P82" s="20"/>
      <c r="Q82" s="20"/>
      <c r="R82" s="20"/>
      <c r="S82" s="179">
        <v>7</v>
      </c>
      <c r="T82" s="179"/>
      <c r="U82" s="21"/>
      <c r="V82" s="21"/>
      <c r="W82" s="123"/>
      <c r="X82" s="117"/>
      <c r="Y82" s="180">
        <v>28</v>
      </c>
      <c r="Z82" s="180"/>
      <c r="AA82" s="20"/>
      <c r="AB82" s="20"/>
      <c r="AC82" s="20"/>
      <c r="AD82" s="20"/>
      <c r="AE82" s="20"/>
      <c r="AF82" s="180">
        <v>24</v>
      </c>
      <c r="AG82" s="180"/>
      <c r="AH82" s="117"/>
      <c r="AI82" s="118"/>
      <c r="AJ82" s="21"/>
      <c r="AK82" s="21"/>
      <c r="AL82" s="179">
        <v>9</v>
      </c>
      <c r="AM82" s="179"/>
      <c r="AN82" s="20"/>
      <c r="AO82" s="20"/>
      <c r="AP82" s="20"/>
      <c r="AQ82" s="20"/>
      <c r="AR82" s="20"/>
      <c r="AS82" s="20"/>
      <c r="AT82" s="20"/>
      <c r="AU82" s="20"/>
      <c r="AV82" s="179">
        <v>11</v>
      </c>
      <c r="AW82" s="179"/>
      <c r="AX82" s="21"/>
      <c r="AY82" s="21"/>
      <c r="AZ82" s="123"/>
      <c r="BA82" s="117"/>
      <c r="BB82" s="180">
        <v>23</v>
      </c>
      <c r="BC82" s="180"/>
      <c r="BD82" s="15"/>
      <c r="BE82" s="15"/>
    </row>
    <row r="83" spans="1:57" ht="20.25" thickBot="1" thickTop="1">
      <c r="A83" s="15"/>
      <c r="B83" s="15"/>
      <c r="C83" s="113"/>
      <c r="D83" s="20"/>
      <c r="E83" s="20"/>
      <c r="F83" s="178"/>
      <c r="G83" s="177"/>
      <c r="H83" s="199">
        <v>20</v>
      </c>
      <c r="I83" s="199"/>
      <c r="J83" s="133"/>
      <c r="K83" s="29"/>
      <c r="L83" s="184">
        <v>9</v>
      </c>
      <c r="M83" s="184"/>
      <c r="N83" s="20"/>
      <c r="O83" s="20"/>
      <c r="P83" s="20"/>
      <c r="Q83" s="20"/>
      <c r="R83" s="26"/>
      <c r="S83" s="20"/>
      <c r="T83" s="20"/>
      <c r="U83" s="20"/>
      <c r="V83" s="177"/>
      <c r="W83" s="178"/>
      <c r="X83" s="20"/>
      <c r="Y83" s="20"/>
      <c r="Z83" s="20"/>
      <c r="AA83" s="113"/>
      <c r="AB83" s="20"/>
      <c r="AC83" s="20"/>
      <c r="AD83" s="20"/>
      <c r="AE83" s="119"/>
      <c r="AF83" s="20"/>
      <c r="AG83" s="20"/>
      <c r="AH83" s="20"/>
      <c r="AI83" s="178"/>
      <c r="AJ83" s="177"/>
      <c r="AK83" s="20"/>
      <c r="AL83" s="20"/>
      <c r="AM83" s="28"/>
      <c r="AN83" s="20"/>
      <c r="AO83" s="20"/>
      <c r="AP83" s="20"/>
      <c r="AQ83" s="20"/>
      <c r="AR83" s="20"/>
      <c r="AS83" s="20"/>
      <c r="AT83" s="20"/>
      <c r="AU83" s="26"/>
      <c r="AV83" s="20"/>
      <c r="AW83" s="20"/>
      <c r="AX83" s="20"/>
      <c r="AY83" s="177"/>
      <c r="AZ83" s="178"/>
      <c r="BA83" s="20"/>
      <c r="BB83" s="20"/>
      <c r="BC83" s="119"/>
      <c r="BD83" s="20"/>
      <c r="BE83" s="15"/>
    </row>
    <row r="84" spans="1:57" ht="19.5" thickTop="1">
      <c r="A84" s="16"/>
      <c r="B84" s="16"/>
      <c r="C84" s="115"/>
      <c r="D84" s="24"/>
      <c r="E84" s="24"/>
      <c r="F84" s="24"/>
      <c r="G84" s="40"/>
      <c r="H84" s="134"/>
      <c r="I84" s="24"/>
      <c r="J84" s="178"/>
      <c r="K84" s="185"/>
      <c r="L84" s="24"/>
      <c r="M84" s="46"/>
      <c r="N84" s="40"/>
      <c r="O84" s="24"/>
      <c r="P84" s="24"/>
      <c r="Q84" s="20"/>
      <c r="R84" s="33"/>
      <c r="S84" s="24"/>
      <c r="T84" s="20"/>
      <c r="U84" s="24"/>
      <c r="V84" s="24"/>
      <c r="W84" s="24"/>
      <c r="X84" s="20"/>
      <c r="Y84" s="20"/>
      <c r="Z84" s="20"/>
      <c r="AA84" s="115"/>
      <c r="AB84" s="24"/>
      <c r="AC84" s="24"/>
      <c r="AD84" s="24"/>
      <c r="AE84" s="119"/>
      <c r="AF84" s="24"/>
      <c r="AG84" s="24"/>
      <c r="AH84" s="24"/>
      <c r="AI84" s="24"/>
      <c r="AJ84" s="24"/>
      <c r="AK84" s="24"/>
      <c r="AL84" s="20"/>
      <c r="AM84" s="33"/>
      <c r="AN84" s="24"/>
      <c r="AO84" s="24"/>
      <c r="AP84" s="24"/>
      <c r="AQ84" s="24"/>
      <c r="AR84" s="24"/>
      <c r="AS84" s="24"/>
      <c r="AT84" s="24"/>
      <c r="AU84" s="24"/>
      <c r="AV84" s="89"/>
      <c r="AW84" s="24"/>
      <c r="AX84" s="24"/>
      <c r="AY84" s="24"/>
      <c r="AZ84" s="24"/>
      <c r="BA84" s="20"/>
      <c r="BB84" s="20"/>
      <c r="BC84" s="119"/>
      <c r="BD84" s="34"/>
      <c r="BE84" s="15"/>
    </row>
    <row r="85" spans="1:57" ht="15.75" customHeight="1">
      <c r="A85" s="16"/>
      <c r="B85" s="246">
        <v>1</v>
      </c>
      <c r="C85" s="247"/>
      <c r="D85" s="14"/>
      <c r="E85" s="9"/>
      <c r="F85" s="47"/>
      <c r="G85" s="181">
        <v>2</v>
      </c>
      <c r="H85" s="182"/>
      <c r="I85" s="14"/>
      <c r="J85" s="176"/>
      <c r="K85" s="176"/>
      <c r="L85" s="9"/>
      <c r="M85" s="201">
        <v>3</v>
      </c>
      <c r="N85" s="202"/>
      <c r="O85" s="9"/>
      <c r="P85" s="9"/>
      <c r="Q85" s="16"/>
      <c r="R85" s="181">
        <v>4</v>
      </c>
      <c r="S85" s="182"/>
      <c r="T85" s="15"/>
      <c r="U85" s="14"/>
      <c r="V85" s="9"/>
      <c r="W85" s="14"/>
      <c r="X85" s="15"/>
      <c r="Y85" s="15"/>
      <c r="Z85" s="181">
        <v>5</v>
      </c>
      <c r="AA85" s="182"/>
      <c r="AB85" s="9"/>
      <c r="AC85" s="9"/>
      <c r="AD85" s="14"/>
      <c r="AE85" s="181">
        <v>6</v>
      </c>
      <c r="AF85" s="182"/>
      <c r="AG85" s="14"/>
      <c r="AH85" s="14"/>
      <c r="AI85" s="9"/>
      <c r="AJ85" s="14"/>
      <c r="AK85" s="9"/>
      <c r="AL85" s="15"/>
      <c r="AM85" s="181">
        <v>7</v>
      </c>
      <c r="AN85" s="182"/>
      <c r="AO85" s="14"/>
      <c r="AP85" s="176"/>
      <c r="AQ85" s="176"/>
      <c r="AR85" s="176"/>
      <c r="AS85" s="176"/>
      <c r="AT85" s="9"/>
      <c r="AU85" s="186">
        <v>8</v>
      </c>
      <c r="AV85" s="186"/>
      <c r="AW85" s="9"/>
      <c r="AX85" s="176"/>
      <c r="AY85" s="176"/>
      <c r="AZ85" s="14"/>
      <c r="BA85" s="15"/>
      <c r="BB85" s="15"/>
      <c r="BC85" s="181">
        <v>9</v>
      </c>
      <c r="BD85" s="182"/>
      <c r="BE85" s="15"/>
    </row>
    <row r="86" spans="1:57" ht="15.75" customHeight="1">
      <c r="A86" s="16"/>
      <c r="B86" s="212" t="s">
        <v>79</v>
      </c>
      <c r="C86" s="213"/>
      <c r="D86" s="60"/>
      <c r="E86" s="61"/>
      <c r="F86" s="62"/>
      <c r="G86" s="193" t="s">
        <v>223</v>
      </c>
      <c r="H86" s="194"/>
      <c r="I86" s="60"/>
      <c r="J86" s="238"/>
      <c r="K86" s="238"/>
      <c r="L86" s="61"/>
      <c r="M86" s="193" t="s">
        <v>221</v>
      </c>
      <c r="N86" s="194"/>
      <c r="O86" s="61"/>
      <c r="P86" s="61"/>
      <c r="Q86" s="61"/>
      <c r="R86" s="193" t="s">
        <v>237</v>
      </c>
      <c r="S86" s="194"/>
      <c r="T86" s="60"/>
      <c r="U86" s="60"/>
      <c r="V86" s="61"/>
      <c r="W86" s="60"/>
      <c r="X86" s="60"/>
      <c r="Y86" s="60"/>
      <c r="Z86" s="205" t="s">
        <v>220</v>
      </c>
      <c r="AA86" s="206"/>
      <c r="AB86" s="61"/>
      <c r="AC86" s="61"/>
      <c r="AD86" s="60"/>
      <c r="AE86" s="193" t="s">
        <v>218</v>
      </c>
      <c r="AF86" s="194"/>
      <c r="AG86" s="60"/>
      <c r="AH86" s="60"/>
      <c r="AI86" s="61"/>
      <c r="AJ86" s="60"/>
      <c r="AK86" s="61"/>
      <c r="AL86" s="60"/>
      <c r="AM86" s="212" t="s">
        <v>231</v>
      </c>
      <c r="AN86" s="213"/>
      <c r="AO86" s="60"/>
      <c r="AP86" s="211"/>
      <c r="AQ86" s="211"/>
      <c r="AR86" s="211"/>
      <c r="AS86" s="211"/>
      <c r="AT86" s="61"/>
      <c r="AU86" s="241" t="s">
        <v>224</v>
      </c>
      <c r="AV86" s="241"/>
      <c r="AW86" s="61"/>
      <c r="AX86" s="211"/>
      <c r="AY86" s="211"/>
      <c r="AZ86" s="60"/>
      <c r="BA86" s="60"/>
      <c r="BB86" s="60"/>
      <c r="BC86" s="212" t="s">
        <v>173</v>
      </c>
      <c r="BD86" s="213"/>
      <c r="BE86" s="15"/>
    </row>
    <row r="87" spans="1:57" ht="15.75" customHeight="1">
      <c r="A87" s="16"/>
      <c r="B87" s="214"/>
      <c r="C87" s="215"/>
      <c r="D87" s="60"/>
      <c r="E87" s="61"/>
      <c r="F87" s="62"/>
      <c r="G87" s="195"/>
      <c r="H87" s="196"/>
      <c r="I87" s="60"/>
      <c r="J87" s="238"/>
      <c r="K87" s="238"/>
      <c r="L87" s="61"/>
      <c r="M87" s="195"/>
      <c r="N87" s="196"/>
      <c r="O87" s="61"/>
      <c r="P87" s="61"/>
      <c r="Q87" s="61"/>
      <c r="R87" s="195"/>
      <c r="S87" s="196"/>
      <c r="T87" s="60"/>
      <c r="U87" s="60"/>
      <c r="V87" s="61"/>
      <c r="W87" s="60"/>
      <c r="X87" s="60"/>
      <c r="Y87" s="60"/>
      <c r="Z87" s="207"/>
      <c r="AA87" s="208"/>
      <c r="AB87" s="61"/>
      <c r="AC87" s="61"/>
      <c r="AD87" s="60"/>
      <c r="AE87" s="195"/>
      <c r="AF87" s="196"/>
      <c r="AG87" s="60"/>
      <c r="AH87" s="60"/>
      <c r="AI87" s="61"/>
      <c r="AJ87" s="60"/>
      <c r="AK87" s="61"/>
      <c r="AL87" s="60"/>
      <c r="AM87" s="214"/>
      <c r="AN87" s="215"/>
      <c r="AO87" s="60"/>
      <c r="AP87" s="211"/>
      <c r="AQ87" s="211"/>
      <c r="AR87" s="211"/>
      <c r="AS87" s="211"/>
      <c r="AT87" s="61"/>
      <c r="AU87" s="241"/>
      <c r="AV87" s="241"/>
      <c r="AW87" s="61"/>
      <c r="AX87" s="211"/>
      <c r="AY87" s="211"/>
      <c r="AZ87" s="60"/>
      <c r="BA87" s="60"/>
      <c r="BB87" s="60"/>
      <c r="BC87" s="214"/>
      <c r="BD87" s="215"/>
      <c r="BE87" s="15"/>
    </row>
    <row r="88" spans="1:57" ht="15.75" customHeight="1">
      <c r="A88" s="16"/>
      <c r="B88" s="214"/>
      <c r="C88" s="215"/>
      <c r="D88" s="60"/>
      <c r="E88" s="61"/>
      <c r="F88" s="62"/>
      <c r="G88" s="195"/>
      <c r="H88" s="196"/>
      <c r="I88" s="60"/>
      <c r="J88" s="238"/>
      <c r="K88" s="238"/>
      <c r="L88" s="61"/>
      <c r="M88" s="195"/>
      <c r="N88" s="196"/>
      <c r="O88" s="61"/>
      <c r="P88" s="61"/>
      <c r="Q88" s="61"/>
      <c r="R88" s="195"/>
      <c r="S88" s="196"/>
      <c r="T88" s="60"/>
      <c r="U88" s="60"/>
      <c r="V88" s="61"/>
      <c r="W88" s="60"/>
      <c r="X88" s="60"/>
      <c r="Y88" s="60"/>
      <c r="Z88" s="207"/>
      <c r="AA88" s="208"/>
      <c r="AB88" s="61"/>
      <c r="AC88" s="61"/>
      <c r="AD88" s="60"/>
      <c r="AE88" s="195"/>
      <c r="AF88" s="196"/>
      <c r="AG88" s="60"/>
      <c r="AH88" s="60"/>
      <c r="AI88" s="61"/>
      <c r="AJ88" s="60"/>
      <c r="AK88" s="61"/>
      <c r="AL88" s="60"/>
      <c r="AM88" s="214"/>
      <c r="AN88" s="215"/>
      <c r="AO88" s="60"/>
      <c r="AP88" s="211"/>
      <c r="AQ88" s="211"/>
      <c r="AR88" s="211"/>
      <c r="AS88" s="211"/>
      <c r="AT88" s="61"/>
      <c r="AU88" s="241"/>
      <c r="AV88" s="241"/>
      <c r="AW88" s="61"/>
      <c r="AX88" s="211"/>
      <c r="AY88" s="211"/>
      <c r="AZ88" s="60"/>
      <c r="BA88" s="60"/>
      <c r="BB88" s="60"/>
      <c r="BC88" s="214"/>
      <c r="BD88" s="215"/>
      <c r="BE88" s="15"/>
    </row>
    <row r="89" spans="1:57" ht="15.75" customHeight="1">
      <c r="A89" s="16"/>
      <c r="B89" s="214"/>
      <c r="C89" s="215"/>
      <c r="D89" s="60"/>
      <c r="E89" s="61"/>
      <c r="F89" s="62"/>
      <c r="G89" s="195"/>
      <c r="H89" s="196"/>
      <c r="I89" s="60"/>
      <c r="J89" s="238"/>
      <c r="K89" s="238"/>
      <c r="L89" s="61"/>
      <c r="M89" s="195"/>
      <c r="N89" s="196"/>
      <c r="O89" s="61"/>
      <c r="P89" s="61"/>
      <c r="Q89" s="61"/>
      <c r="R89" s="195"/>
      <c r="S89" s="196"/>
      <c r="T89" s="60"/>
      <c r="U89" s="60"/>
      <c r="V89" s="61"/>
      <c r="W89" s="60"/>
      <c r="X89" s="60"/>
      <c r="Y89" s="60"/>
      <c r="Z89" s="207"/>
      <c r="AA89" s="208"/>
      <c r="AB89" s="61"/>
      <c r="AC89" s="61"/>
      <c r="AD89" s="60"/>
      <c r="AE89" s="195"/>
      <c r="AF89" s="196"/>
      <c r="AG89" s="60"/>
      <c r="AH89" s="60"/>
      <c r="AI89" s="61"/>
      <c r="AJ89" s="60"/>
      <c r="AK89" s="61"/>
      <c r="AL89" s="60"/>
      <c r="AM89" s="214"/>
      <c r="AN89" s="215"/>
      <c r="AO89" s="60"/>
      <c r="AP89" s="211"/>
      <c r="AQ89" s="211"/>
      <c r="AR89" s="211"/>
      <c r="AS89" s="211"/>
      <c r="AT89" s="61"/>
      <c r="AU89" s="241"/>
      <c r="AV89" s="241"/>
      <c r="AW89" s="61"/>
      <c r="AX89" s="211"/>
      <c r="AY89" s="211"/>
      <c r="AZ89" s="60"/>
      <c r="BA89" s="60"/>
      <c r="BB89" s="60"/>
      <c r="BC89" s="214"/>
      <c r="BD89" s="215"/>
      <c r="BE89" s="15"/>
    </row>
    <row r="90" spans="1:57" ht="15.75" customHeight="1">
      <c r="A90" s="16"/>
      <c r="B90" s="216"/>
      <c r="C90" s="217"/>
      <c r="D90" s="60"/>
      <c r="E90" s="61"/>
      <c r="F90" s="62"/>
      <c r="G90" s="197"/>
      <c r="H90" s="198"/>
      <c r="I90" s="60"/>
      <c r="J90" s="238"/>
      <c r="K90" s="238"/>
      <c r="L90" s="61"/>
      <c r="M90" s="197"/>
      <c r="N90" s="198"/>
      <c r="O90" s="61"/>
      <c r="P90" s="61"/>
      <c r="Q90" s="61"/>
      <c r="R90" s="197"/>
      <c r="S90" s="198"/>
      <c r="T90" s="60"/>
      <c r="U90" s="60"/>
      <c r="V90" s="61"/>
      <c r="W90" s="60"/>
      <c r="X90" s="60"/>
      <c r="Y90" s="60"/>
      <c r="Z90" s="209"/>
      <c r="AA90" s="210"/>
      <c r="AB90" s="61"/>
      <c r="AC90" s="61"/>
      <c r="AD90" s="60"/>
      <c r="AE90" s="197"/>
      <c r="AF90" s="198"/>
      <c r="AG90" s="60"/>
      <c r="AH90" s="60"/>
      <c r="AI90" s="61"/>
      <c r="AJ90" s="60"/>
      <c r="AK90" s="61"/>
      <c r="AL90" s="60"/>
      <c r="AM90" s="216"/>
      <c r="AN90" s="217"/>
      <c r="AO90" s="60"/>
      <c r="AP90" s="211"/>
      <c r="AQ90" s="211"/>
      <c r="AR90" s="211"/>
      <c r="AS90" s="211"/>
      <c r="AT90" s="61"/>
      <c r="AU90" s="241"/>
      <c r="AV90" s="241"/>
      <c r="AW90" s="61"/>
      <c r="AX90" s="211"/>
      <c r="AY90" s="211"/>
      <c r="AZ90" s="60"/>
      <c r="BA90" s="60"/>
      <c r="BB90" s="60"/>
      <c r="BC90" s="216"/>
      <c r="BD90" s="217"/>
      <c r="BE90" s="15"/>
    </row>
    <row r="91" spans="1:61" ht="12" customHeight="1">
      <c r="A91" s="3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239"/>
      <c r="BD91" s="240"/>
      <c r="BE91" s="16"/>
      <c r="BF91" s="2"/>
      <c r="BG91" s="2"/>
      <c r="BH91" s="2"/>
      <c r="BI91" s="2"/>
    </row>
    <row r="92" spans="1:61" ht="12" customHeight="1">
      <c r="A92" s="3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237"/>
      <c r="AC92" s="237"/>
      <c r="AD92" s="237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2"/>
      <c r="BG92" s="2"/>
      <c r="BH92" s="2"/>
      <c r="BI92" s="2"/>
    </row>
    <row r="93" spans="1:57" ht="12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9"/>
      <c r="AC93" s="9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9"/>
      <c r="AX93" s="16"/>
      <c r="AY93" s="16"/>
      <c r="AZ93" s="16"/>
      <c r="BA93" s="16"/>
      <c r="BB93" s="16"/>
      <c r="BC93" s="16"/>
      <c r="BD93" s="16"/>
      <c r="BE93" s="15"/>
    </row>
    <row r="94" spans="1:57" ht="12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6" t="s">
        <v>292</v>
      </c>
      <c r="N94" s="176"/>
      <c r="O94" s="176"/>
      <c r="P94" s="17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9"/>
      <c r="AB94" s="9"/>
      <c r="AC94" s="9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76" t="s">
        <v>103</v>
      </c>
      <c r="AQ94" s="176"/>
      <c r="AR94" s="176"/>
      <c r="AS94" s="17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5"/>
    </row>
    <row r="95" spans="1:57" ht="12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9"/>
      <c r="AB95" s="176"/>
      <c r="AC95" s="176"/>
      <c r="AD95" s="17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39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5"/>
    </row>
    <row r="96" spans="1:57" ht="12" customHeight="1" thickBot="1">
      <c r="A96" s="16"/>
      <c r="B96" s="16"/>
      <c r="C96" s="20"/>
      <c r="D96" s="20"/>
      <c r="E96" s="20"/>
      <c r="F96" s="20"/>
      <c r="G96" s="180">
        <v>28</v>
      </c>
      <c r="H96" s="180"/>
      <c r="I96" s="117"/>
      <c r="J96" s="117"/>
      <c r="K96" s="117"/>
      <c r="L96" s="137"/>
      <c r="M96" s="117"/>
      <c r="N96" s="138"/>
      <c r="O96" s="22"/>
      <c r="P96" s="21"/>
      <c r="Q96" s="22"/>
      <c r="R96" s="21"/>
      <c r="S96" s="21"/>
      <c r="T96" s="21"/>
      <c r="U96" s="179">
        <v>13</v>
      </c>
      <c r="V96" s="179"/>
      <c r="W96" s="24"/>
      <c r="X96" s="24"/>
      <c r="Y96" s="24"/>
      <c r="Z96" s="20"/>
      <c r="AA96" s="24"/>
      <c r="AB96" s="20"/>
      <c r="AC96" s="20"/>
      <c r="AD96" s="20"/>
      <c r="AE96" s="20"/>
      <c r="AF96" s="20"/>
      <c r="AG96" s="20"/>
      <c r="AH96" s="20"/>
      <c r="AI96" s="20"/>
      <c r="AJ96" s="179">
        <v>14</v>
      </c>
      <c r="AK96" s="179"/>
      <c r="AL96" s="21"/>
      <c r="AM96" s="22"/>
      <c r="AN96" s="22"/>
      <c r="AO96" s="22"/>
      <c r="AP96" s="22"/>
      <c r="AQ96" s="21"/>
      <c r="AR96" s="123"/>
      <c r="AS96" s="117"/>
      <c r="AT96" s="117"/>
      <c r="AU96" s="117"/>
      <c r="AV96" s="117"/>
      <c r="AW96" s="117"/>
      <c r="AX96" s="180">
        <v>29</v>
      </c>
      <c r="AY96" s="180"/>
      <c r="AZ96" s="20"/>
      <c r="BA96" s="20"/>
      <c r="BB96" s="20"/>
      <c r="BC96" s="20"/>
      <c r="BD96" s="16"/>
      <c r="BE96" s="15"/>
    </row>
    <row r="97" spans="1:57" ht="19.5" thickTop="1">
      <c r="A97" s="16"/>
      <c r="B97" s="16"/>
      <c r="C97" s="20"/>
      <c r="D97" s="20"/>
      <c r="E97" s="20"/>
      <c r="F97" s="125"/>
      <c r="G97" s="20"/>
      <c r="H97" s="20"/>
      <c r="I97" s="20"/>
      <c r="J97" s="20"/>
      <c r="K97" s="20"/>
      <c r="L97" s="20"/>
      <c r="M97" s="20"/>
      <c r="N97" s="178"/>
      <c r="O97" s="177"/>
      <c r="P97" s="20"/>
      <c r="Q97" s="20"/>
      <c r="R97" s="20"/>
      <c r="S97" s="27"/>
      <c r="T97" s="20"/>
      <c r="U97" s="20"/>
      <c r="V97" s="32"/>
      <c r="W97" s="126"/>
      <c r="X97" s="24"/>
      <c r="Y97" s="24"/>
      <c r="Z97" s="20"/>
      <c r="AA97" s="24"/>
      <c r="AB97" s="20"/>
      <c r="AC97" s="20"/>
      <c r="AD97" s="20"/>
      <c r="AE97" s="20"/>
      <c r="AF97" s="20"/>
      <c r="AG97" s="20"/>
      <c r="AH97" s="20"/>
      <c r="AI97" s="125"/>
      <c r="AJ97" s="20"/>
      <c r="AK97" s="24"/>
      <c r="AL97" s="27"/>
      <c r="AM97" s="24"/>
      <c r="AN97" s="24"/>
      <c r="AO97" s="20"/>
      <c r="AP97" s="20"/>
      <c r="AQ97" s="177"/>
      <c r="AR97" s="178"/>
      <c r="AS97" s="20"/>
      <c r="AT97" s="20"/>
      <c r="AU97" s="20"/>
      <c r="AV97" s="20"/>
      <c r="AW97" s="20"/>
      <c r="AX97" s="20"/>
      <c r="AY97" s="20"/>
      <c r="AZ97" s="124"/>
      <c r="BA97" s="20"/>
      <c r="BB97" s="20"/>
      <c r="BC97" s="20"/>
      <c r="BD97" s="16"/>
      <c r="BE97" s="15"/>
    </row>
    <row r="98" spans="1:57" ht="12" customHeight="1" thickBot="1">
      <c r="A98" s="15"/>
      <c r="B98" s="15"/>
      <c r="C98" s="180">
        <v>25</v>
      </c>
      <c r="D98" s="180"/>
      <c r="E98" s="117"/>
      <c r="F98" s="118"/>
      <c r="G98" s="21"/>
      <c r="H98" s="21"/>
      <c r="I98" s="179">
        <v>6</v>
      </c>
      <c r="J98" s="179"/>
      <c r="K98" s="20"/>
      <c r="L98" s="20"/>
      <c r="M98" s="20"/>
      <c r="N98" s="20"/>
      <c r="O98" s="20"/>
      <c r="P98" s="20"/>
      <c r="Q98" s="20"/>
      <c r="R98" s="20"/>
      <c r="S98" s="179">
        <v>15</v>
      </c>
      <c r="T98" s="179"/>
      <c r="U98" s="21"/>
      <c r="V98" s="21"/>
      <c r="W98" s="123"/>
      <c r="X98" s="117"/>
      <c r="Y98" s="180">
        <v>28</v>
      </c>
      <c r="Z98" s="180"/>
      <c r="AA98" s="20"/>
      <c r="AB98" s="20"/>
      <c r="AC98" s="20"/>
      <c r="AD98" s="20"/>
      <c r="AE98" s="20"/>
      <c r="AF98" s="180">
        <v>27</v>
      </c>
      <c r="AG98" s="180"/>
      <c r="AH98" s="117"/>
      <c r="AI98" s="118"/>
      <c r="AJ98" s="21"/>
      <c r="AK98" s="21"/>
      <c r="AL98" s="179">
        <v>1</v>
      </c>
      <c r="AM98" s="179"/>
      <c r="AN98" s="20"/>
      <c r="AO98" s="20"/>
      <c r="AP98" s="20"/>
      <c r="AQ98" s="20"/>
      <c r="AR98" s="20"/>
      <c r="AS98" s="20"/>
      <c r="AT98" s="20"/>
      <c r="AU98" s="20"/>
      <c r="AV98" s="184">
        <v>5</v>
      </c>
      <c r="AW98" s="184"/>
      <c r="AX98" s="20"/>
      <c r="AY98" s="21"/>
      <c r="AZ98" s="123"/>
      <c r="BA98" s="117"/>
      <c r="BB98" s="180">
        <v>25</v>
      </c>
      <c r="BC98" s="180"/>
      <c r="BD98" s="15"/>
      <c r="BE98" s="15"/>
    </row>
    <row r="99" spans="1:57" ht="20.25" thickBot="1" thickTop="1">
      <c r="A99" s="15"/>
      <c r="B99" s="20"/>
      <c r="C99" s="135"/>
      <c r="D99" s="131"/>
      <c r="E99" s="131"/>
      <c r="F99" s="178"/>
      <c r="G99" s="177"/>
      <c r="H99" s="20"/>
      <c r="I99" s="20"/>
      <c r="J99" s="27"/>
      <c r="K99" s="123"/>
      <c r="L99" s="117"/>
      <c r="M99" s="117"/>
      <c r="N99" s="20"/>
      <c r="O99" s="20"/>
      <c r="P99" s="20"/>
      <c r="Q99" s="20"/>
      <c r="R99" s="26"/>
      <c r="S99" s="20"/>
      <c r="T99" s="20"/>
      <c r="U99" s="20"/>
      <c r="V99" s="177"/>
      <c r="W99" s="178"/>
      <c r="X99" s="20"/>
      <c r="Y99" s="20"/>
      <c r="Z99" s="119"/>
      <c r="AA99" s="20"/>
      <c r="AB99" s="20"/>
      <c r="AC99" s="20"/>
      <c r="AD99" s="20"/>
      <c r="AE99" s="20"/>
      <c r="AF99" s="113"/>
      <c r="AG99" s="20"/>
      <c r="AH99" s="20"/>
      <c r="AI99" s="178"/>
      <c r="AJ99" s="177"/>
      <c r="AK99" s="20"/>
      <c r="AL99" s="20"/>
      <c r="AM99" s="28"/>
      <c r="AN99" s="20"/>
      <c r="AO99" s="20"/>
      <c r="AP99" s="20"/>
      <c r="AQ99" s="20"/>
      <c r="AR99" s="20"/>
      <c r="AS99" s="203">
        <v>13</v>
      </c>
      <c r="AT99" s="203"/>
      <c r="AU99" s="120"/>
      <c r="AV99" s="91"/>
      <c r="AW99" s="242">
        <v>6</v>
      </c>
      <c r="AX99" s="242"/>
      <c r="AY99" s="177"/>
      <c r="AZ99" s="178"/>
      <c r="BA99" s="20"/>
      <c r="BB99" s="20"/>
      <c r="BC99" s="26"/>
      <c r="BD99" s="20"/>
      <c r="BE99" s="15"/>
    </row>
    <row r="100" spans="1:57" ht="19.5" thickTop="1">
      <c r="A100" s="16"/>
      <c r="B100" s="20"/>
      <c r="C100" s="126"/>
      <c r="D100" s="24"/>
      <c r="E100" s="24"/>
      <c r="F100" s="24"/>
      <c r="G100" s="40"/>
      <c r="H100" s="92"/>
      <c r="I100" s="87"/>
      <c r="J100" s="185"/>
      <c r="K100" s="178"/>
      <c r="L100" s="24"/>
      <c r="M100" s="128"/>
      <c r="N100" s="40"/>
      <c r="O100" s="24"/>
      <c r="P100" s="24"/>
      <c r="Q100" s="24"/>
      <c r="R100" s="33"/>
      <c r="S100" s="24"/>
      <c r="T100" s="20"/>
      <c r="U100" s="24"/>
      <c r="V100" s="24"/>
      <c r="W100" s="24"/>
      <c r="X100" s="20"/>
      <c r="Y100" s="20"/>
      <c r="Z100" s="119"/>
      <c r="AA100" s="34"/>
      <c r="AB100" s="24"/>
      <c r="AC100" s="24"/>
      <c r="AD100" s="34"/>
      <c r="AE100" s="20"/>
      <c r="AF100" s="115"/>
      <c r="AG100" s="24"/>
      <c r="AH100" s="24"/>
      <c r="AI100" s="24"/>
      <c r="AJ100" s="24"/>
      <c r="AK100" s="24"/>
      <c r="AL100" s="20"/>
      <c r="AM100" s="33"/>
      <c r="AN100" s="34"/>
      <c r="AO100" s="24"/>
      <c r="AP100" s="24"/>
      <c r="AQ100" s="24"/>
      <c r="AR100" s="24"/>
      <c r="AS100" s="115"/>
      <c r="AT100" s="24"/>
      <c r="AU100" s="178"/>
      <c r="AV100" s="185"/>
      <c r="AW100" s="20"/>
      <c r="AX100" s="35"/>
      <c r="AY100" s="24"/>
      <c r="AZ100" s="34"/>
      <c r="BA100" s="31"/>
      <c r="BB100" s="31"/>
      <c r="BC100" s="33"/>
      <c r="BD100" s="34"/>
      <c r="BE100" s="15"/>
    </row>
    <row r="101" spans="1:57" ht="15.75" customHeight="1">
      <c r="A101" s="16"/>
      <c r="B101" s="181">
        <v>10</v>
      </c>
      <c r="C101" s="182"/>
      <c r="D101" s="14"/>
      <c r="E101" s="14"/>
      <c r="F101" s="9"/>
      <c r="G101" s="181">
        <v>11</v>
      </c>
      <c r="H101" s="182"/>
      <c r="I101" s="14"/>
      <c r="J101" s="176"/>
      <c r="K101" s="176"/>
      <c r="L101" s="9"/>
      <c r="M101" s="201">
        <v>12</v>
      </c>
      <c r="N101" s="202"/>
      <c r="O101" s="176"/>
      <c r="P101" s="176"/>
      <c r="Q101" s="14"/>
      <c r="R101" s="181">
        <v>13</v>
      </c>
      <c r="S101" s="182"/>
      <c r="T101" s="15"/>
      <c r="U101" s="14"/>
      <c r="V101" s="9"/>
      <c r="W101" s="14"/>
      <c r="X101" s="15"/>
      <c r="Y101" s="15"/>
      <c r="Z101" s="181">
        <v>14</v>
      </c>
      <c r="AA101" s="182"/>
      <c r="AB101" s="16"/>
      <c r="AC101" s="16"/>
      <c r="AD101" s="15"/>
      <c r="AE101" s="181">
        <v>15</v>
      </c>
      <c r="AF101" s="182"/>
      <c r="AG101" s="14"/>
      <c r="AH101" s="14"/>
      <c r="AI101" s="9"/>
      <c r="AJ101" s="14"/>
      <c r="AK101" s="9"/>
      <c r="AL101" s="15"/>
      <c r="AM101" s="181">
        <v>16</v>
      </c>
      <c r="AN101" s="182"/>
      <c r="AO101" s="14"/>
      <c r="AP101" s="9"/>
      <c r="AQ101" s="9"/>
      <c r="AR101" s="186">
        <v>17</v>
      </c>
      <c r="AS101" s="186"/>
      <c r="AT101" s="14"/>
      <c r="AU101" s="176"/>
      <c r="AV101" s="176"/>
      <c r="AW101" s="15"/>
      <c r="AX101" s="181">
        <v>18</v>
      </c>
      <c r="AY101" s="182"/>
      <c r="AZ101" s="14"/>
      <c r="BA101" s="15"/>
      <c r="BB101" s="15"/>
      <c r="BC101" s="181">
        <v>19</v>
      </c>
      <c r="BD101" s="182"/>
      <c r="BE101" s="15"/>
    </row>
    <row r="102" spans="1:57" ht="15.75" customHeight="1">
      <c r="A102" s="16"/>
      <c r="B102" s="193" t="s">
        <v>169</v>
      </c>
      <c r="C102" s="194"/>
      <c r="D102" s="42"/>
      <c r="E102" s="42"/>
      <c r="F102" s="43"/>
      <c r="G102" s="187" t="s">
        <v>227</v>
      </c>
      <c r="H102" s="188"/>
      <c r="I102" s="60"/>
      <c r="J102" s="238"/>
      <c r="K102" s="238"/>
      <c r="L102" s="61"/>
      <c r="M102" s="193" t="s">
        <v>239</v>
      </c>
      <c r="N102" s="194"/>
      <c r="O102" s="225"/>
      <c r="P102" s="225"/>
      <c r="Q102" s="42"/>
      <c r="R102" s="193" t="s">
        <v>240</v>
      </c>
      <c r="S102" s="194"/>
      <c r="T102" s="269" t="s">
        <v>242</v>
      </c>
      <c r="U102" s="270"/>
      <c r="V102" s="43"/>
      <c r="W102" s="42"/>
      <c r="X102" s="44"/>
      <c r="Y102" s="44"/>
      <c r="Z102" s="212" t="s">
        <v>186</v>
      </c>
      <c r="AA102" s="213"/>
      <c r="AB102" s="43"/>
      <c r="AC102" s="43"/>
      <c r="AD102" s="42"/>
      <c r="AE102" s="193" t="s">
        <v>174</v>
      </c>
      <c r="AF102" s="194"/>
      <c r="AG102" s="42"/>
      <c r="AH102" s="42"/>
      <c r="AI102" s="43"/>
      <c r="AJ102" s="42"/>
      <c r="AK102" s="43"/>
      <c r="AL102" s="44"/>
      <c r="AM102" s="212" t="s">
        <v>228</v>
      </c>
      <c r="AN102" s="213"/>
      <c r="AO102" s="42"/>
      <c r="AP102" s="65"/>
      <c r="AQ102" s="65"/>
      <c r="AR102" s="204" t="s">
        <v>235</v>
      </c>
      <c r="AS102" s="204"/>
      <c r="AT102" s="42"/>
      <c r="AU102" s="211"/>
      <c r="AV102" s="211"/>
      <c r="AW102" s="44"/>
      <c r="AX102" s="193" t="s">
        <v>229</v>
      </c>
      <c r="AY102" s="194"/>
      <c r="AZ102" s="42"/>
      <c r="BA102" s="44"/>
      <c r="BB102" s="44"/>
      <c r="BC102" s="212" t="s">
        <v>103</v>
      </c>
      <c r="BD102" s="213"/>
      <c r="BE102" s="15"/>
    </row>
    <row r="103" spans="1:57" ht="15.75" customHeight="1">
      <c r="A103" s="16"/>
      <c r="B103" s="195"/>
      <c r="C103" s="196"/>
      <c r="D103" s="42"/>
      <c r="E103" s="42"/>
      <c r="F103" s="43"/>
      <c r="G103" s="189"/>
      <c r="H103" s="190"/>
      <c r="I103" s="60"/>
      <c r="J103" s="238"/>
      <c r="K103" s="238"/>
      <c r="L103" s="61"/>
      <c r="M103" s="195"/>
      <c r="N103" s="196"/>
      <c r="O103" s="225"/>
      <c r="P103" s="225"/>
      <c r="Q103" s="42"/>
      <c r="R103" s="195"/>
      <c r="S103" s="196"/>
      <c r="T103" s="269"/>
      <c r="U103" s="270"/>
      <c r="V103" s="43"/>
      <c r="W103" s="42"/>
      <c r="X103" s="44"/>
      <c r="Y103" s="44"/>
      <c r="Z103" s="214"/>
      <c r="AA103" s="215"/>
      <c r="AB103" s="43"/>
      <c r="AC103" s="43"/>
      <c r="AD103" s="42"/>
      <c r="AE103" s="195"/>
      <c r="AF103" s="196"/>
      <c r="AG103" s="42"/>
      <c r="AH103" s="42"/>
      <c r="AI103" s="43"/>
      <c r="AJ103" s="42"/>
      <c r="AK103" s="43"/>
      <c r="AL103" s="44"/>
      <c r="AM103" s="214"/>
      <c r="AN103" s="215"/>
      <c r="AO103" s="42"/>
      <c r="AP103" s="65"/>
      <c r="AQ103" s="65"/>
      <c r="AR103" s="204"/>
      <c r="AS103" s="204"/>
      <c r="AT103" s="42"/>
      <c r="AU103" s="211"/>
      <c r="AV103" s="211"/>
      <c r="AW103" s="44"/>
      <c r="AX103" s="195"/>
      <c r="AY103" s="196"/>
      <c r="AZ103" s="42"/>
      <c r="BA103" s="44"/>
      <c r="BB103" s="44"/>
      <c r="BC103" s="214"/>
      <c r="BD103" s="215"/>
      <c r="BE103" s="15"/>
    </row>
    <row r="104" spans="1:57" ht="15.75" customHeight="1">
      <c r="A104" s="16"/>
      <c r="B104" s="195"/>
      <c r="C104" s="196"/>
      <c r="D104" s="42"/>
      <c r="E104" s="42"/>
      <c r="F104" s="43"/>
      <c r="G104" s="189"/>
      <c r="H104" s="190"/>
      <c r="I104" s="60"/>
      <c r="J104" s="238"/>
      <c r="K104" s="238"/>
      <c r="L104" s="61"/>
      <c r="M104" s="195"/>
      <c r="N104" s="196"/>
      <c r="O104" s="225"/>
      <c r="P104" s="225"/>
      <c r="Q104" s="42"/>
      <c r="R104" s="195"/>
      <c r="S104" s="196"/>
      <c r="T104" s="269"/>
      <c r="U104" s="270"/>
      <c r="V104" s="43"/>
      <c r="W104" s="42"/>
      <c r="X104" s="44"/>
      <c r="Y104" s="44"/>
      <c r="Z104" s="214"/>
      <c r="AA104" s="215"/>
      <c r="AB104" s="43"/>
      <c r="AC104" s="43"/>
      <c r="AD104" s="42"/>
      <c r="AE104" s="195"/>
      <c r="AF104" s="196"/>
      <c r="AG104" s="42"/>
      <c r="AH104" s="42"/>
      <c r="AI104" s="43"/>
      <c r="AJ104" s="42"/>
      <c r="AK104" s="43"/>
      <c r="AL104" s="44"/>
      <c r="AM104" s="214"/>
      <c r="AN104" s="215"/>
      <c r="AO104" s="42"/>
      <c r="AP104" s="65"/>
      <c r="AQ104" s="65"/>
      <c r="AR104" s="204"/>
      <c r="AS104" s="204"/>
      <c r="AT104" s="42"/>
      <c r="AU104" s="211"/>
      <c r="AV104" s="211"/>
      <c r="AW104" s="44"/>
      <c r="AX104" s="195"/>
      <c r="AY104" s="196"/>
      <c r="AZ104" s="42"/>
      <c r="BA104" s="44"/>
      <c r="BB104" s="44"/>
      <c r="BC104" s="214"/>
      <c r="BD104" s="215"/>
      <c r="BE104" s="15"/>
    </row>
    <row r="105" spans="1:57" ht="15.75" customHeight="1">
      <c r="A105" s="16"/>
      <c r="B105" s="195"/>
      <c r="C105" s="196"/>
      <c r="D105" s="42"/>
      <c r="E105" s="42"/>
      <c r="F105" s="43"/>
      <c r="G105" s="189"/>
      <c r="H105" s="190"/>
      <c r="I105" s="60"/>
      <c r="J105" s="238"/>
      <c r="K105" s="238"/>
      <c r="L105" s="61"/>
      <c r="M105" s="195"/>
      <c r="N105" s="196"/>
      <c r="O105" s="225"/>
      <c r="P105" s="225"/>
      <c r="Q105" s="42"/>
      <c r="R105" s="195"/>
      <c r="S105" s="196"/>
      <c r="T105" s="269"/>
      <c r="U105" s="270"/>
      <c r="V105" s="43"/>
      <c r="W105" s="42"/>
      <c r="X105" s="44"/>
      <c r="Y105" s="44"/>
      <c r="Z105" s="214"/>
      <c r="AA105" s="215"/>
      <c r="AB105" s="43"/>
      <c r="AC105" s="43"/>
      <c r="AD105" s="42"/>
      <c r="AE105" s="195"/>
      <c r="AF105" s="196"/>
      <c r="AG105" s="42"/>
      <c r="AH105" s="42"/>
      <c r="AI105" s="43"/>
      <c r="AJ105" s="42"/>
      <c r="AK105" s="43"/>
      <c r="AL105" s="44"/>
      <c r="AM105" s="214"/>
      <c r="AN105" s="215"/>
      <c r="AO105" s="42"/>
      <c r="AP105" s="65"/>
      <c r="AQ105" s="65"/>
      <c r="AR105" s="204"/>
      <c r="AS105" s="204"/>
      <c r="AT105" s="42"/>
      <c r="AU105" s="211"/>
      <c r="AV105" s="211"/>
      <c r="AW105" s="44"/>
      <c r="AX105" s="195"/>
      <c r="AY105" s="196"/>
      <c r="AZ105" s="42"/>
      <c r="BA105" s="44"/>
      <c r="BB105" s="44"/>
      <c r="BC105" s="214"/>
      <c r="BD105" s="215"/>
      <c r="BE105" s="15"/>
    </row>
    <row r="106" spans="1:57" ht="15.75" customHeight="1">
      <c r="A106" s="16"/>
      <c r="B106" s="197"/>
      <c r="C106" s="198"/>
      <c r="D106" s="42"/>
      <c r="E106" s="42"/>
      <c r="F106" s="43"/>
      <c r="G106" s="191"/>
      <c r="H106" s="192"/>
      <c r="I106" s="60"/>
      <c r="J106" s="238"/>
      <c r="K106" s="238"/>
      <c r="L106" s="61"/>
      <c r="M106" s="197"/>
      <c r="N106" s="198"/>
      <c r="O106" s="225"/>
      <c r="P106" s="225"/>
      <c r="Q106" s="42"/>
      <c r="R106" s="197"/>
      <c r="S106" s="198"/>
      <c r="T106" s="269"/>
      <c r="U106" s="270"/>
      <c r="V106" s="43"/>
      <c r="W106" s="42"/>
      <c r="X106" s="44"/>
      <c r="Y106" s="44"/>
      <c r="Z106" s="216"/>
      <c r="AA106" s="217"/>
      <c r="AB106" s="43"/>
      <c r="AC106" s="43"/>
      <c r="AD106" s="42"/>
      <c r="AE106" s="197"/>
      <c r="AF106" s="198"/>
      <c r="AG106" s="42"/>
      <c r="AH106" s="42"/>
      <c r="AI106" s="43"/>
      <c r="AJ106" s="42"/>
      <c r="AK106" s="43"/>
      <c r="AL106" s="44"/>
      <c r="AM106" s="216"/>
      <c r="AN106" s="217"/>
      <c r="AO106" s="42"/>
      <c r="AP106" s="65"/>
      <c r="AQ106" s="65"/>
      <c r="AR106" s="204"/>
      <c r="AS106" s="204"/>
      <c r="AT106" s="42"/>
      <c r="AU106" s="211"/>
      <c r="AV106" s="211"/>
      <c r="AW106" s="44"/>
      <c r="AX106" s="197"/>
      <c r="AY106" s="198"/>
      <c r="AZ106" s="42"/>
      <c r="BA106" s="44"/>
      <c r="BB106" s="44"/>
      <c r="BC106" s="216"/>
      <c r="BD106" s="217"/>
      <c r="BE106" s="15"/>
    </row>
    <row r="107" spans="1:61" ht="12" customHeight="1">
      <c r="A107" s="38"/>
      <c r="B107" s="239"/>
      <c r="C107" s="24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2"/>
      <c r="BG107" s="2"/>
      <c r="BH107" s="2"/>
      <c r="BI107" s="2"/>
    </row>
    <row r="108" spans="1:61" ht="12" customHeight="1">
      <c r="A108" s="3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237"/>
      <c r="AC108" s="237"/>
      <c r="AD108" s="23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2"/>
      <c r="BG108" s="2"/>
      <c r="BH108" s="2"/>
      <c r="BI108" s="2"/>
    </row>
    <row r="109" spans="1:57" ht="12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9"/>
      <c r="AC109" s="9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9"/>
      <c r="AX109" s="16"/>
      <c r="AY109" s="16"/>
      <c r="AZ109" s="16"/>
      <c r="BA109" s="16"/>
      <c r="BB109" s="16"/>
      <c r="BC109" s="16"/>
      <c r="BD109" s="16"/>
      <c r="BE109" s="15"/>
    </row>
    <row r="110" spans="1:57" ht="18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6" t="s">
        <v>78</v>
      </c>
      <c r="N110" s="176"/>
      <c r="O110" s="176"/>
      <c r="P110" s="17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9"/>
      <c r="AB110" s="9"/>
      <c r="AC110" s="9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76" t="s">
        <v>276</v>
      </c>
      <c r="AQ110" s="176"/>
      <c r="AR110" s="176"/>
      <c r="AS110" s="17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5"/>
    </row>
    <row r="111" spans="1:57" ht="12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3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9"/>
      <c r="AB111" s="176"/>
      <c r="AC111" s="176"/>
      <c r="AD111" s="17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3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5"/>
    </row>
    <row r="112" spans="1:57" ht="12" customHeight="1" thickBot="1">
      <c r="A112" s="16"/>
      <c r="B112" s="16"/>
      <c r="C112" s="20"/>
      <c r="D112" s="20"/>
      <c r="E112" s="20"/>
      <c r="F112" s="20"/>
      <c r="G112" s="180">
        <v>27</v>
      </c>
      <c r="H112" s="180"/>
      <c r="I112" s="117"/>
      <c r="J112" s="117"/>
      <c r="K112" s="117"/>
      <c r="L112" s="137"/>
      <c r="M112" s="117"/>
      <c r="N112" s="138"/>
      <c r="O112" s="22"/>
      <c r="P112" s="21"/>
      <c r="Q112" s="22"/>
      <c r="R112" s="21"/>
      <c r="S112" s="21"/>
      <c r="T112" s="21"/>
      <c r="U112" s="179">
        <v>10</v>
      </c>
      <c r="V112" s="179"/>
      <c r="W112" s="24"/>
      <c r="X112" s="24"/>
      <c r="Y112" s="24"/>
      <c r="Z112" s="20"/>
      <c r="AA112" s="24"/>
      <c r="AB112" s="20"/>
      <c r="AC112" s="20"/>
      <c r="AD112" s="20"/>
      <c r="AE112" s="20"/>
      <c r="AF112" s="20"/>
      <c r="AG112" s="20"/>
      <c r="AH112" s="20"/>
      <c r="AI112" s="20"/>
      <c r="AJ112" s="180">
        <v>13</v>
      </c>
      <c r="AK112" s="180"/>
      <c r="AL112" s="117"/>
      <c r="AM112" s="137"/>
      <c r="AN112" s="137"/>
      <c r="AO112" s="137"/>
      <c r="AP112" s="137"/>
      <c r="AQ112" s="118"/>
      <c r="AR112" s="21"/>
      <c r="AS112" s="21"/>
      <c r="AT112" s="21"/>
      <c r="AU112" s="21"/>
      <c r="AV112" s="21"/>
      <c r="AW112" s="21"/>
      <c r="AX112" s="179">
        <v>12</v>
      </c>
      <c r="AY112" s="179"/>
      <c r="AZ112" s="20"/>
      <c r="BA112" s="20"/>
      <c r="BB112" s="20"/>
      <c r="BC112" s="20"/>
      <c r="BD112" s="16"/>
      <c r="BE112" s="15"/>
    </row>
    <row r="113" spans="1:57" ht="19.5" thickTop="1">
      <c r="A113" s="16"/>
      <c r="B113" s="16"/>
      <c r="C113" s="20"/>
      <c r="D113" s="20"/>
      <c r="E113" s="20"/>
      <c r="F113" s="125"/>
      <c r="G113" s="20"/>
      <c r="H113" s="20"/>
      <c r="I113" s="20"/>
      <c r="J113" s="20"/>
      <c r="K113" s="20"/>
      <c r="L113" s="20"/>
      <c r="M113" s="20"/>
      <c r="N113" s="178"/>
      <c r="O113" s="177"/>
      <c r="P113" s="20"/>
      <c r="Q113" s="20"/>
      <c r="R113" s="20"/>
      <c r="S113" s="27"/>
      <c r="T113" s="27"/>
      <c r="U113" s="27"/>
      <c r="V113" s="129"/>
      <c r="W113" s="24"/>
      <c r="X113" s="24"/>
      <c r="Y113" s="24"/>
      <c r="Z113" s="20"/>
      <c r="AA113" s="24"/>
      <c r="AB113" s="20"/>
      <c r="AC113" s="20"/>
      <c r="AD113" s="20"/>
      <c r="AE113" s="20"/>
      <c r="AF113" s="20"/>
      <c r="AG113" s="20"/>
      <c r="AH113" s="20"/>
      <c r="AI113" s="125"/>
      <c r="AJ113" s="20"/>
      <c r="AK113" s="24"/>
      <c r="AL113" s="20"/>
      <c r="AM113" s="24"/>
      <c r="AN113" s="24"/>
      <c r="AO113" s="20"/>
      <c r="AP113" s="20"/>
      <c r="AQ113" s="178"/>
      <c r="AR113" s="177"/>
      <c r="AS113" s="20"/>
      <c r="AT113" s="20"/>
      <c r="AU113" s="20"/>
      <c r="AV113" s="20"/>
      <c r="AW113" s="20"/>
      <c r="AX113" s="20"/>
      <c r="AY113" s="27"/>
      <c r="AZ113" s="124"/>
      <c r="BA113" s="20"/>
      <c r="BB113" s="20"/>
      <c r="BC113" s="20"/>
      <c r="BD113" s="16"/>
      <c r="BE113" s="15"/>
    </row>
    <row r="114" spans="1:57" ht="12" customHeight="1" thickBot="1">
      <c r="A114" s="15"/>
      <c r="B114" s="15"/>
      <c r="C114" s="180">
        <v>28</v>
      </c>
      <c r="D114" s="180"/>
      <c r="E114" s="117"/>
      <c r="F114" s="118"/>
      <c r="G114" s="21"/>
      <c r="H114" s="21"/>
      <c r="I114" s="179">
        <v>8</v>
      </c>
      <c r="J114" s="179"/>
      <c r="K114" s="20"/>
      <c r="L114" s="20"/>
      <c r="M114" s="20"/>
      <c r="N114" s="20"/>
      <c r="O114" s="20"/>
      <c r="P114" s="20"/>
      <c r="Q114" s="20"/>
      <c r="R114" s="20"/>
      <c r="S114" s="180">
        <v>13</v>
      </c>
      <c r="T114" s="180"/>
      <c r="U114" s="117"/>
      <c r="V114" s="118"/>
      <c r="W114" s="21"/>
      <c r="X114" s="21"/>
      <c r="Y114" s="179">
        <v>10</v>
      </c>
      <c r="Z114" s="179"/>
      <c r="AA114" s="20"/>
      <c r="AB114" s="20"/>
      <c r="AC114" s="20"/>
      <c r="AD114" s="20"/>
      <c r="AE114" s="20"/>
      <c r="AF114" s="180">
        <v>30</v>
      </c>
      <c r="AG114" s="180"/>
      <c r="AH114" s="117"/>
      <c r="AI114" s="118"/>
      <c r="AJ114" s="21"/>
      <c r="AK114" s="21"/>
      <c r="AL114" s="179">
        <v>17</v>
      </c>
      <c r="AM114" s="179"/>
      <c r="AN114" s="20"/>
      <c r="AO114" s="20"/>
      <c r="AP114" s="20"/>
      <c r="AQ114" s="20"/>
      <c r="AR114" s="20"/>
      <c r="AS114" s="20"/>
      <c r="AT114" s="20"/>
      <c r="AU114" s="20"/>
      <c r="AV114" s="179">
        <v>7</v>
      </c>
      <c r="AW114" s="179"/>
      <c r="AX114" s="21"/>
      <c r="AY114" s="21"/>
      <c r="AZ114" s="123"/>
      <c r="BA114" s="117"/>
      <c r="BB114" s="180">
        <v>43</v>
      </c>
      <c r="BC114" s="180"/>
      <c r="BD114" s="15"/>
      <c r="BE114" s="15"/>
    </row>
    <row r="115" spans="1:57" ht="20.25" thickBot="1" thickTop="1">
      <c r="A115" s="15"/>
      <c r="B115" s="15"/>
      <c r="C115" s="135"/>
      <c r="D115" s="131"/>
      <c r="E115" s="131"/>
      <c r="F115" s="178"/>
      <c r="G115" s="177"/>
      <c r="H115" s="200">
        <v>13</v>
      </c>
      <c r="I115" s="200"/>
      <c r="J115" s="27"/>
      <c r="K115" s="123"/>
      <c r="L115" s="180">
        <v>15</v>
      </c>
      <c r="M115" s="180"/>
      <c r="N115" s="20"/>
      <c r="O115" s="20"/>
      <c r="P115" s="20"/>
      <c r="Q115" s="20"/>
      <c r="R115" s="20"/>
      <c r="S115" s="113"/>
      <c r="T115" s="20"/>
      <c r="U115" s="20"/>
      <c r="V115" s="178"/>
      <c r="W115" s="177"/>
      <c r="X115" s="20"/>
      <c r="Y115" s="20"/>
      <c r="Z115" s="28"/>
      <c r="AA115" s="20"/>
      <c r="AB115" s="20"/>
      <c r="AC115" s="20"/>
      <c r="AD115" s="20"/>
      <c r="AE115" s="119"/>
      <c r="AF115" s="31"/>
      <c r="AG115" s="20"/>
      <c r="AH115" s="20"/>
      <c r="AI115" s="178"/>
      <c r="AJ115" s="177"/>
      <c r="AK115" s="20"/>
      <c r="AL115" s="20"/>
      <c r="AM115" s="28"/>
      <c r="AN115" s="20"/>
      <c r="AO115" s="20"/>
      <c r="AP115" s="20"/>
      <c r="AQ115" s="20"/>
      <c r="AR115" s="20"/>
      <c r="AS115" s="20"/>
      <c r="AT115" s="20"/>
      <c r="AU115" s="26"/>
      <c r="AV115" s="31"/>
      <c r="AW115" s="20"/>
      <c r="AX115" s="20"/>
      <c r="AY115" s="177"/>
      <c r="AZ115" s="178"/>
      <c r="BA115" s="20"/>
      <c r="BB115" s="131"/>
      <c r="BC115" s="132"/>
      <c r="BD115" s="20"/>
      <c r="BE115" s="15"/>
    </row>
    <row r="116" spans="1:57" ht="19.5" thickTop="1">
      <c r="A116" s="16"/>
      <c r="B116" s="16"/>
      <c r="C116" s="126"/>
      <c r="D116" s="24"/>
      <c r="E116" s="24"/>
      <c r="F116" s="24"/>
      <c r="G116" s="40"/>
      <c r="H116" s="92"/>
      <c r="I116" s="87"/>
      <c r="J116" s="185"/>
      <c r="K116" s="178"/>
      <c r="L116" s="24"/>
      <c r="M116" s="130"/>
      <c r="N116" s="40"/>
      <c r="O116" s="24"/>
      <c r="P116" s="24"/>
      <c r="Q116" s="24"/>
      <c r="R116" s="20"/>
      <c r="S116" s="115"/>
      <c r="T116" s="20"/>
      <c r="U116" s="24"/>
      <c r="V116" s="24"/>
      <c r="W116" s="24"/>
      <c r="X116" s="20"/>
      <c r="Y116" s="20"/>
      <c r="Z116" s="33"/>
      <c r="AA116" s="24"/>
      <c r="AB116" s="24"/>
      <c r="AC116" s="24"/>
      <c r="AD116" s="24"/>
      <c r="AE116" s="119"/>
      <c r="AF116" s="34"/>
      <c r="AG116" s="34"/>
      <c r="AH116" s="34"/>
      <c r="AI116" s="24"/>
      <c r="AJ116" s="34"/>
      <c r="AK116" s="24"/>
      <c r="AL116" s="31"/>
      <c r="AM116" s="33"/>
      <c r="AN116" s="34"/>
      <c r="AO116" s="24"/>
      <c r="AP116" s="24"/>
      <c r="AQ116" s="24"/>
      <c r="AR116" s="24"/>
      <c r="AS116" s="24"/>
      <c r="AT116" s="24"/>
      <c r="AU116" s="33"/>
      <c r="AV116" s="34"/>
      <c r="AW116" s="31"/>
      <c r="AX116" s="34"/>
      <c r="AY116" s="24"/>
      <c r="AZ116" s="34"/>
      <c r="BA116" s="31"/>
      <c r="BB116" s="20"/>
      <c r="BC116" s="125"/>
      <c r="BD116" s="34"/>
      <c r="BE116" s="15"/>
    </row>
    <row r="117" spans="1:57" ht="15.75" customHeight="1">
      <c r="A117" s="16"/>
      <c r="B117" s="181">
        <v>20</v>
      </c>
      <c r="C117" s="182"/>
      <c r="D117" s="14"/>
      <c r="E117" s="9"/>
      <c r="F117" s="9"/>
      <c r="G117" s="181">
        <v>21</v>
      </c>
      <c r="H117" s="182"/>
      <c r="I117" s="14"/>
      <c r="J117" s="176"/>
      <c r="K117" s="176"/>
      <c r="L117" s="9"/>
      <c r="M117" s="201">
        <v>22</v>
      </c>
      <c r="N117" s="202"/>
      <c r="O117" s="9"/>
      <c r="P117" s="9"/>
      <c r="Q117" s="14"/>
      <c r="R117" s="181">
        <v>23</v>
      </c>
      <c r="S117" s="182"/>
      <c r="T117" s="15"/>
      <c r="U117" s="14"/>
      <c r="V117" s="9"/>
      <c r="W117" s="14"/>
      <c r="X117" s="15"/>
      <c r="Y117" s="15"/>
      <c r="Z117" s="181">
        <v>24</v>
      </c>
      <c r="AA117" s="182"/>
      <c r="AB117" s="16"/>
      <c r="AC117" s="16"/>
      <c r="AD117" s="15"/>
      <c r="AE117" s="181">
        <v>25</v>
      </c>
      <c r="AF117" s="182"/>
      <c r="AG117" s="14"/>
      <c r="AH117" s="14"/>
      <c r="AI117" s="9"/>
      <c r="AJ117" s="14"/>
      <c r="AK117" s="9"/>
      <c r="AL117" s="15"/>
      <c r="AM117" s="181">
        <v>26</v>
      </c>
      <c r="AN117" s="182"/>
      <c r="AO117" s="14"/>
      <c r="AP117" s="176"/>
      <c r="AQ117" s="176"/>
      <c r="AR117" s="176"/>
      <c r="AS117" s="176"/>
      <c r="AT117" s="14"/>
      <c r="AU117" s="181">
        <v>27</v>
      </c>
      <c r="AV117" s="182"/>
      <c r="AW117" s="15"/>
      <c r="AX117" s="14"/>
      <c r="AY117" s="9"/>
      <c r="AZ117" s="14"/>
      <c r="BA117" s="15"/>
      <c r="BB117" s="15"/>
      <c r="BC117" s="181">
        <v>28</v>
      </c>
      <c r="BD117" s="182"/>
      <c r="BE117" s="15"/>
    </row>
    <row r="118" spans="1:57" ht="15.75" customHeight="1">
      <c r="A118" s="16"/>
      <c r="B118" s="212" t="s">
        <v>78</v>
      </c>
      <c r="C118" s="213"/>
      <c r="D118" s="60"/>
      <c r="E118" s="61"/>
      <c r="F118" s="61"/>
      <c r="G118" s="193" t="s">
        <v>233</v>
      </c>
      <c r="H118" s="194"/>
      <c r="I118" s="60"/>
      <c r="J118" s="238"/>
      <c r="K118" s="238"/>
      <c r="L118" s="61"/>
      <c r="M118" s="187" t="s">
        <v>226</v>
      </c>
      <c r="N118" s="188"/>
      <c r="O118" s="65"/>
      <c r="P118" s="65"/>
      <c r="Q118" s="42"/>
      <c r="R118" s="193" t="s">
        <v>225</v>
      </c>
      <c r="S118" s="194"/>
      <c r="T118" s="44"/>
      <c r="U118" s="42"/>
      <c r="V118" s="43"/>
      <c r="W118" s="42"/>
      <c r="X118" s="44"/>
      <c r="Y118" s="44"/>
      <c r="Z118" s="218" t="s">
        <v>219</v>
      </c>
      <c r="AA118" s="219"/>
      <c r="AB118" s="43"/>
      <c r="AC118" s="43"/>
      <c r="AD118" s="42"/>
      <c r="AE118" s="193" t="s">
        <v>212</v>
      </c>
      <c r="AF118" s="194"/>
      <c r="AG118" s="42"/>
      <c r="AH118" s="42"/>
      <c r="AI118" s="43"/>
      <c r="AJ118" s="42"/>
      <c r="AK118" s="43"/>
      <c r="AL118" s="44"/>
      <c r="AM118" s="212" t="s">
        <v>232</v>
      </c>
      <c r="AN118" s="213"/>
      <c r="AO118" s="42"/>
      <c r="AP118" s="225"/>
      <c r="AQ118" s="225"/>
      <c r="AR118" s="225"/>
      <c r="AS118" s="225"/>
      <c r="AT118" s="42"/>
      <c r="AU118" s="193" t="s">
        <v>222</v>
      </c>
      <c r="AV118" s="194"/>
      <c r="AW118" s="44"/>
      <c r="AX118" s="42"/>
      <c r="AY118" s="43"/>
      <c r="AZ118" s="42"/>
      <c r="BA118" s="44"/>
      <c r="BB118" s="44"/>
      <c r="BC118" s="212" t="s">
        <v>216</v>
      </c>
      <c r="BD118" s="213"/>
      <c r="BE118" s="15"/>
    </row>
    <row r="119" spans="1:57" ht="15.75" customHeight="1">
      <c r="A119" s="16"/>
      <c r="B119" s="214"/>
      <c r="C119" s="215"/>
      <c r="D119" s="60"/>
      <c r="E119" s="61"/>
      <c r="F119" s="61"/>
      <c r="G119" s="195"/>
      <c r="H119" s="196"/>
      <c r="I119" s="60"/>
      <c r="J119" s="238"/>
      <c r="K119" s="238"/>
      <c r="L119" s="61"/>
      <c r="M119" s="189"/>
      <c r="N119" s="190"/>
      <c r="O119" s="65"/>
      <c r="P119" s="65"/>
      <c r="Q119" s="42"/>
      <c r="R119" s="195"/>
      <c r="S119" s="196"/>
      <c r="T119" s="44"/>
      <c r="U119" s="42"/>
      <c r="V119" s="43"/>
      <c r="W119" s="42"/>
      <c r="X119" s="44"/>
      <c r="Y119" s="44"/>
      <c r="Z119" s="220"/>
      <c r="AA119" s="221"/>
      <c r="AB119" s="43"/>
      <c r="AC119" s="43"/>
      <c r="AD119" s="42"/>
      <c r="AE119" s="195"/>
      <c r="AF119" s="196"/>
      <c r="AG119" s="42"/>
      <c r="AH119" s="42"/>
      <c r="AI119" s="43"/>
      <c r="AJ119" s="42"/>
      <c r="AK119" s="43"/>
      <c r="AL119" s="44"/>
      <c r="AM119" s="214"/>
      <c r="AN119" s="215"/>
      <c r="AO119" s="42"/>
      <c r="AP119" s="225"/>
      <c r="AQ119" s="225"/>
      <c r="AR119" s="225"/>
      <c r="AS119" s="225"/>
      <c r="AT119" s="42"/>
      <c r="AU119" s="195"/>
      <c r="AV119" s="196"/>
      <c r="AW119" s="44"/>
      <c r="AX119" s="42"/>
      <c r="AY119" s="43"/>
      <c r="AZ119" s="42"/>
      <c r="BA119" s="44"/>
      <c r="BB119" s="44"/>
      <c r="BC119" s="214"/>
      <c r="BD119" s="215"/>
      <c r="BE119" s="15"/>
    </row>
    <row r="120" spans="1:57" ht="15.75" customHeight="1">
      <c r="A120" s="16"/>
      <c r="B120" s="214"/>
      <c r="C120" s="215"/>
      <c r="D120" s="60"/>
      <c r="E120" s="61"/>
      <c r="F120" s="61"/>
      <c r="G120" s="195"/>
      <c r="H120" s="196"/>
      <c r="I120" s="60"/>
      <c r="J120" s="238"/>
      <c r="K120" s="238"/>
      <c r="L120" s="61"/>
      <c r="M120" s="189"/>
      <c r="N120" s="190"/>
      <c r="O120" s="65"/>
      <c r="P120" s="65"/>
      <c r="Q120" s="42"/>
      <c r="R120" s="195"/>
      <c r="S120" s="196"/>
      <c r="T120" s="44"/>
      <c r="U120" s="42"/>
      <c r="V120" s="43"/>
      <c r="W120" s="42"/>
      <c r="X120" s="44"/>
      <c r="Y120" s="44"/>
      <c r="Z120" s="220"/>
      <c r="AA120" s="221"/>
      <c r="AB120" s="43"/>
      <c r="AC120" s="43"/>
      <c r="AD120" s="42"/>
      <c r="AE120" s="195"/>
      <c r="AF120" s="196"/>
      <c r="AG120" s="42"/>
      <c r="AH120" s="42"/>
      <c r="AI120" s="43"/>
      <c r="AJ120" s="42"/>
      <c r="AK120" s="43"/>
      <c r="AL120" s="44"/>
      <c r="AM120" s="214"/>
      <c r="AN120" s="215"/>
      <c r="AO120" s="42"/>
      <c r="AP120" s="225"/>
      <c r="AQ120" s="225"/>
      <c r="AR120" s="225"/>
      <c r="AS120" s="225"/>
      <c r="AT120" s="42"/>
      <c r="AU120" s="195"/>
      <c r="AV120" s="196"/>
      <c r="AW120" s="44"/>
      <c r="AX120" s="42"/>
      <c r="AY120" s="43"/>
      <c r="AZ120" s="42"/>
      <c r="BA120" s="44"/>
      <c r="BB120" s="44"/>
      <c r="BC120" s="214"/>
      <c r="BD120" s="215"/>
      <c r="BE120" s="15"/>
    </row>
    <row r="121" spans="1:57" ht="15.75" customHeight="1">
      <c r="A121" s="16"/>
      <c r="B121" s="214"/>
      <c r="C121" s="215"/>
      <c r="D121" s="60"/>
      <c r="E121" s="61"/>
      <c r="F121" s="61"/>
      <c r="G121" s="195"/>
      <c r="H121" s="196"/>
      <c r="I121" s="60"/>
      <c r="J121" s="238"/>
      <c r="K121" s="238"/>
      <c r="L121" s="61"/>
      <c r="M121" s="189"/>
      <c r="N121" s="190"/>
      <c r="O121" s="65"/>
      <c r="P121" s="65"/>
      <c r="Q121" s="42"/>
      <c r="R121" s="195"/>
      <c r="S121" s="196"/>
      <c r="T121" s="44"/>
      <c r="U121" s="42"/>
      <c r="V121" s="43"/>
      <c r="W121" s="42"/>
      <c r="X121" s="44"/>
      <c r="Y121" s="44"/>
      <c r="Z121" s="220"/>
      <c r="AA121" s="221"/>
      <c r="AB121" s="43"/>
      <c r="AC121" s="43"/>
      <c r="AD121" s="42"/>
      <c r="AE121" s="195"/>
      <c r="AF121" s="196"/>
      <c r="AG121" s="42"/>
      <c r="AH121" s="42"/>
      <c r="AI121" s="43"/>
      <c r="AJ121" s="42"/>
      <c r="AK121" s="43"/>
      <c r="AL121" s="44"/>
      <c r="AM121" s="214"/>
      <c r="AN121" s="215"/>
      <c r="AO121" s="42"/>
      <c r="AP121" s="225"/>
      <c r="AQ121" s="225"/>
      <c r="AR121" s="225"/>
      <c r="AS121" s="225"/>
      <c r="AT121" s="42"/>
      <c r="AU121" s="195"/>
      <c r="AV121" s="196"/>
      <c r="AW121" s="44"/>
      <c r="AX121" s="42"/>
      <c r="AY121" s="43"/>
      <c r="AZ121" s="42"/>
      <c r="BA121" s="44"/>
      <c r="BB121" s="44"/>
      <c r="BC121" s="214"/>
      <c r="BD121" s="215"/>
      <c r="BE121" s="15"/>
    </row>
    <row r="122" spans="1:57" ht="15.75" customHeight="1">
      <c r="A122" s="16"/>
      <c r="B122" s="216"/>
      <c r="C122" s="217"/>
      <c r="D122" s="60"/>
      <c r="E122" s="61"/>
      <c r="F122" s="61"/>
      <c r="G122" s="197"/>
      <c r="H122" s="198"/>
      <c r="I122" s="60"/>
      <c r="J122" s="238"/>
      <c r="K122" s="238"/>
      <c r="L122" s="61"/>
      <c r="M122" s="191"/>
      <c r="N122" s="192"/>
      <c r="O122" s="65"/>
      <c r="P122" s="65"/>
      <c r="Q122" s="42"/>
      <c r="R122" s="197"/>
      <c r="S122" s="198"/>
      <c r="T122" s="44"/>
      <c r="U122" s="42"/>
      <c r="V122" s="43"/>
      <c r="W122" s="42"/>
      <c r="X122" s="44"/>
      <c r="Y122" s="44"/>
      <c r="Z122" s="222"/>
      <c r="AA122" s="223"/>
      <c r="AB122" s="43"/>
      <c r="AC122" s="43"/>
      <c r="AD122" s="42"/>
      <c r="AE122" s="197"/>
      <c r="AF122" s="198"/>
      <c r="AG122" s="42"/>
      <c r="AH122" s="42"/>
      <c r="AI122" s="43"/>
      <c r="AJ122" s="42"/>
      <c r="AK122" s="43"/>
      <c r="AL122" s="44"/>
      <c r="AM122" s="216"/>
      <c r="AN122" s="217"/>
      <c r="AO122" s="42"/>
      <c r="AP122" s="225"/>
      <c r="AQ122" s="225"/>
      <c r="AR122" s="225"/>
      <c r="AS122" s="225"/>
      <c r="AT122" s="42"/>
      <c r="AU122" s="197"/>
      <c r="AV122" s="198"/>
      <c r="AW122" s="44"/>
      <c r="AX122" s="42"/>
      <c r="AY122" s="43"/>
      <c r="AZ122" s="42"/>
      <c r="BA122" s="44"/>
      <c r="BB122" s="44"/>
      <c r="BC122" s="216"/>
      <c r="BD122" s="217"/>
      <c r="BE122" s="15"/>
    </row>
    <row r="123" spans="1:61" ht="12" customHeight="1">
      <c r="A123" s="3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239"/>
      <c r="BD123" s="240"/>
      <c r="BE123" s="16"/>
      <c r="BF123" s="2"/>
      <c r="BG123" s="2"/>
      <c r="BH123" s="2"/>
      <c r="BI123" s="2"/>
    </row>
    <row r="124" spans="1:61" ht="12" customHeight="1">
      <c r="A124" s="3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237"/>
      <c r="AC124" s="237"/>
      <c r="AD124" s="237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2"/>
      <c r="BG124" s="2"/>
      <c r="BH124" s="2"/>
      <c r="BI124" s="2"/>
    </row>
    <row r="125" spans="1:57" ht="12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9"/>
      <c r="AC125" s="9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9"/>
      <c r="AX125" s="16"/>
      <c r="AY125" s="16"/>
      <c r="AZ125" s="16"/>
      <c r="BA125" s="16"/>
      <c r="BB125" s="16"/>
      <c r="BC125" s="16"/>
      <c r="BD125" s="16"/>
      <c r="BE125" s="15"/>
    </row>
    <row r="126" spans="1:57" ht="18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76" t="s">
        <v>288</v>
      </c>
      <c r="N126" s="176"/>
      <c r="O126" s="176"/>
      <c r="P126" s="17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9"/>
      <c r="AB126" s="9"/>
      <c r="AC126" s="9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76" t="s">
        <v>80</v>
      </c>
      <c r="AQ126" s="176"/>
      <c r="AR126" s="176"/>
      <c r="AS126" s="17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5"/>
    </row>
    <row r="127" spans="1:57" ht="12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3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9"/>
      <c r="AB127" s="176"/>
      <c r="AC127" s="176"/>
      <c r="AD127" s="17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39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5"/>
    </row>
    <row r="128" spans="1:57" ht="12" customHeight="1" thickBot="1">
      <c r="A128" s="16"/>
      <c r="B128" s="16"/>
      <c r="C128" s="20"/>
      <c r="D128" s="20"/>
      <c r="E128" s="20"/>
      <c r="F128" s="20"/>
      <c r="G128" s="180">
        <v>17</v>
      </c>
      <c r="H128" s="180"/>
      <c r="I128" s="117"/>
      <c r="J128" s="117"/>
      <c r="K128" s="117"/>
      <c r="L128" s="137"/>
      <c r="M128" s="117"/>
      <c r="N128" s="138"/>
      <c r="O128" s="22"/>
      <c r="P128" s="21"/>
      <c r="Q128" s="22"/>
      <c r="R128" s="21"/>
      <c r="S128" s="21"/>
      <c r="T128" s="21"/>
      <c r="U128" s="179">
        <v>12</v>
      </c>
      <c r="V128" s="179"/>
      <c r="W128" s="24"/>
      <c r="X128" s="24"/>
      <c r="Y128" s="24"/>
      <c r="Z128" s="20"/>
      <c r="AA128" s="24"/>
      <c r="AB128" s="20"/>
      <c r="AC128" s="20"/>
      <c r="AD128" s="20"/>
      <c r="AE128" s="20"/>
      <c r="AF128" s="20"/>
      <c r="AG128" s="20"/>
      <c r="AH128" s="20"/>
      <c r="AI128" s="20"/>
      <c r="AJ128" s="179">
        <v>10</v>
      </c>
      <c r="AK128" s="179"/>
      <c r="AL128" s="21"/>
      <c r="AM128" s="22"/>
      <c r="AN128" s="22"/>
      <c r="AO128" s="22"/>
      <c r="AP128" s="22"/>
      <c r="AQ128" s="21"/>
      <c r="AR128" s="123"/>
      <c r="AS128" s="117"/>
      <c r="AT128" s="117"/>
      <c r="AU128" s="117"/>
      <c r="AV128" s="117"/>
      <c r="AW128" s="117"/>
      <c r="AX128" s="180">
        <v>34</v>
      </c>
      <c r="AY128" s="180"/>
      <c r="AZ128" s="20"/>
      <c r="BA128" s="20"/>
      <c r="BB128" s="20"/>
      <c r="BC128" s="20"/>
      <c r="BD128" s="16"/>
      <c r="BE128" s="15"/>
    </row>
    <row r="129" spans="1:57" ht="19.5" thickTop="1">
      <c r="A129" s="16"/>
      <c r="B129" s="16"/>
      <c r="C129" s="20"/>
      <c r="D129" s="20"/>
      <c r="E129" s="20"/>
      <c r="F129" s="125"/>
      <c r="G129" s="20"/>
      <c r="H129" s="20"/>
      <c r="I129" s="20"/>
      <c r="J129" s="20"/>
      <c r="K129" s="20"/>
      <c r="L129" s="20"/>
      <c r="M129" s="20"/>
      <c r="N129" s="178"/>
      <c r="O129" s="177"/>
      <c r="P129" s="20"/>
      <c r="Q129" s="20"/>
      <c r="R129" s="20"/>
      <c r="S129" s="27"/>
      <c r="T129" s="20"/>
      <c r="U129" s="20"/>
      <c r="V129" s="32"/>
      <c r="W129" s="126"/>
      <c r="X129" s="24"/>
      <c r="Y129" s="24"/>
      <c r="Z129" s="20"/>
      <c r="AA129" s="24"/>
      <c r="AB129" s="20"/>
      <c r="AC129" s="20"/>
      <c r="AD129" s="20"/>
      <c r="AE129" s="20"/>
      <c r="AF129" s="20"/>
      <c r="AG129" s="20"/>
      <c r="AH129" s="20"/>
      <c r="AI129" s="125"/>
      <c r="AJ129" s="20"/>
      <c r="AK129" s="24"/>
      <c r="AL129" s="27"/>
      <c r="AM129" s="24"/>
      <c r="AN129" s="24"/>
      <c r="AO129" s="20"/>
      <c r="AP129" s="20"/>
      <c r="AQ129" s="177"/>
      <c r="AR129" s="178"/>
      <c r="AS129" s="20"/>
      <c r="AT129" s="20"/>
      <c r="AU129" s="20"/>
      <c r="AV129" s="20"/>
      <c r="AW129" s="20"/>
      <c r="AX129" s="20"/>
      <c r="AY129" s="20"/>
      <c r="AZ129" s="124"/>
      <c r="BA129" s="20"/>
      <c r="BB129" s="20"/>
      <c r="BC129" s="20"/>
      <c r="BD129" s="16"/>
      <c r="BE129" s="15"/>
    </row>
    <row r="130" spans="1:57" ht="12" customHeight="1" thickBot="1">
      <c r="A130" s="15"/>
      <c r="B130" s="15"/>
      <c r="C130" s="180">
        <v>21</v>
      </c>
      <c r="D130" s="180"/>
      <c r="E130" s="117"/>
      <c r="F130" s="118"/>
      <c r="G130" s="21"/>
      <c r="H130" s="21"/>
      <c r="I130" s="179">
        <v>14</v>
      </c>
      <c r="J130" s="179"/>
      <c r="K130" s="20"/>
      <c r="L130" s="20"/>
      <c r="M130" s="20"/>
      <c r="N130" s="20"/>
      <c r="O130" s="20"/>
      <c r="P130" s="20"/>
      <c r="Q130" s="20"/>
      <c r="R130" s="20"/>
      <c r="S130" s="179">
        <v>9</v>
      </c>
      <c r="T130" s="179"/>
      <c r="U130" s="21"/>
      <c r="V130" s="21"/>
      <c r="W130" s="123"/>
      <c r="X130" s="117"/>
      <c r="Y130" s="180">
        <v>18</v>
      </c>
      <c r="Z130" s="180"/>
      <c r="AA130" s="20"/>
      <c r="AB130" s="20"/>
      <c r="AC130" s="20"/>
      <c r="AD130" s="20"/>
      <c r="AE130" s="20"/>
      <c r="AF130" s="180">
        <v>20</v>
      </c>
      <c r="AG130" s="180"/>
      <c r="AH130" s="117"/>
      <c r="AI130" s="118"/>
      <c r="AJ130" s="21"/>
      <c r="AK130" s="21"/>
      <c r="AL130" s="179">
        <v>7</v>
      </c>
      <c r="AM130" s="179"/>
      <c r="AN130" s="20"/>
      <c r="AO130" s="20"/>
      <c r="AP130" s="20"/>
      <c r="AQ130" s="20"/>
      <c r="AR130" s="20"/>
      <c r="AS130" s="20"/>
      <c r="AT130" s="20"/>
      <c r="AU130" s="20"/>
      <c r="AV130" s="178">
        <v>8</v>
      </c>
      <c r="AW130" s="178"/>
      <c r="AX130" s="21"/>
      <c r="AY130" s="21"/>
      <c r="AZ130" s="123"/>
      <c r="BA130" s="117"/>
      <c r="BB130" s="180">
        <v>39</v>
      </c>
      <c r="BC130" s="180"/>
      <c r="BD130" s="15"/>
      <c r="BE130" s="15"/>
    </row>
    <row r="131" spans="1:57" ht="20.25" thickBot="1" thickTop="1">
      <c r="A131" s="15"/>
      <c r="B131" s="20"/>
      <c r="C131" s="113"/>
      <c r="D131" s="20"/>
      <c r="E131" s="20"/>
      <c r="F131" s="178"/>
      <c r="G131" s="177"/>
      <c r="H131" s="20"/>
      <c r="I131" s="20"/>
      <c r="J131" s="28"/>
      <c r="K131" s="20"/>
      <c r="L131" s="20"/>
      <c r="M131" s="20"/>
      <c r="N131" s="20"/>
      <c r="O131" s="20"/>
      <c r="P131" s="20"/>
      <c r="Q131" s="20"/>
      <c r="R131" s="26"/>
      <c r="S131" s="20"/>
      <c r="T131" s="20"/>
      <c r="U131" s="20"/>
      <c r="V131" s="177"/>
      <c r="W131" s="178"/>
      <c r="X131" s="20"/>
      <c r="Y131" s="131"/>
      <c r="Z131" s="132"/>
      <c r="AA131" s="20"/>
      <c r="AB131" s="20"/>
      <c r="AC131" s="20"/>
      <c r="AD131" s="20"/>
      <c r="AE131" s="20"/>
      <c r="AF131" s="113"/>
      <c r="AG131" s="20"/>
      <c r="AH131" s="20"/>
      <c r="AI131" s="178"/>
      <c r="AJ131" s="177"/>
      <c r="AK131" s="20"/>
      <c r="AL131" s="20"/>
      <c r="AM131" s="28"/>
      <c r="AN131" s="20"/>
      <c r="AO131" s="20"/>
      <c r="AP131" s="20"/>
      <c r="AQ131" s="20"/>
      <c r="AR131" s="20"/>
      <c r="AS131" s="203">
        <v>21</v>
      </c>
      <c r="AT131" s="203"/>
      <c r="AU131" s="120"/>
      <c r="AV131" s="91"/>
      <c r="AW131" s="200">
        <v>10</v>
      </c>
      <c r="AX131" s="200"/>
      <c r="AY131" s="177"/>
      <c r="AZ131" s="178"/>
      <c r="BA131" s="20"/>
      <c r="BB131" s="20"/>
      <c r="BC131" s="119"/>
      <c r="BD131" s="20"/>
      <c r="BE131" s="15"/>
    </row>
    <row r="132" spans="1:57" ht="12" customHeight="1" thickTop="1">
      <c r="A132" s="16"/>
      <c r="B132" s="20"/>
      <c r="C132" s="115"/>
      <c r="D132" s="24"/>
      <c r="E132" s="24"/>
      <c r="F132" s="24"/>
      <c r="G132" s="24"/>
      <c r="H132" s="24"/>
      <c r="I132" s="20"/>
      <c r="J132" s="33"/>
      <c r="K132" s="24"/>
      <c r="L132" s="24"/>
      <c r="M132" s="24"/>
      <c r="N132" s="24"/>
      <c r="O132" s="24"/>
      <c r="P132" s="24"/>
      <c r="Q132" s="24"/>
      <c r="R132" s="33"/>
      <c r="S132" s="24"/>
      <c r="T132" s="20"/>
      <c r="U132" s="24"/>
      <c r="V132" s="24"/>
      <c r="W132" s="24"/>
      <c r="X132" s="20"/>
      <c r="Y132" s="20"/>
      <c r="Z132" s="125"/>
      <c r="AA132" s="24"/>
      <c r="AB132" s="24"/>
      <c r="AC132" s="24"/>
      <c r="AD132" s="24"/>
      <c r="AE132" s="20"/>
      <c r="AF132" s="115"/>
      <c r="AG132" s="24"/>
      <c r="AH132" s="24"/>
      <c r="AI132" s="24"/>
      <c r="AJ132" s="24"/>
      <c r="AK132" s="24"/>
      <c r="AL132" s="20"/>
      <c r="AM132" s="33"/>
      <c r="AN132" s="24"/>
      <c r="AO132" s="24"/>
      <c r="AP132" s="24"/>
      <c r="AQ132" s="24"/>
      <c r="AR132" s="24"/>
      <c r="AS132" s="115"/>
      <c r="AT132" s="24"/>
      <c r="AU132" s="178"/>
      <c r="AV132" s="185"/>
      <c r="AW132" s="64"/>
      <c r="AX132" s="90"/>
      <c r="AY132" s="24"/>
      <c r="AZ132" s="24"/>
      <c r="BA132" s="20"/>
      <c r="BB132" s="20"/>
      <c r="BC132" s="119"/>
      <c r="BD132" s="34"/>
      <c r="BE132" s="15"/>
    </row>
    <row r="133" spans="1:57" ht="15.75" customHeight="1">
      <c r="A133" s="16"/>
      <c r="B133" s="181">
        <v>29</v>
      </c>
      <c r="C133" s="182"/>
      <c r="D133" s="14"/>
      <c r="E133" s="14"/>
      <c r="F133" s="9"/>
      <c r="G133" s="14"/>
      <c r="H133" s="9"/>
      <c r="I133" s="15"/>
      <c r="J133" s="181">
        <v>30</v>
      </c>
      <c r="K133" s="182"/>
      <c r="L133" s="14"/>
      <c r="M133" s="176"/>
      <c r="N133" s="176"/>
      <c r="O133" s="176"/>
      <c r="P133" s="176"/>
      <c r="Q133" s="14"/>
      <c r="R133" s="181">
        <v>31</v>
      </c>
      <c r="S133" s="182"/>
      <c r="T133" s="15"/>
      <c r="U133" s="14"/>
      <c r="V133" s="9"/>
      <c r="W133" s="14"/>
      <c r="X133" s="15"/>
      <c r="Y133" s="15"/>
      <c r="Z133" s="181">
        <v>32</v>
      </c>
      <c r="AA133" s="182"/>
      <c r="AB133" s="16"/>
      <c r="AC133" s="16"/>
      <c r="AD133" s="15"/>
      <c r="AE133" s="181">
        <v>33</v>
      </c>
      <c r="AF133" s="182"/>
      <c r="AG133" s="14"/>
      <c r="AH133" s="14"/>
      <c r="AI133" s="9"/>
      <c r="AJ133" s="14"/>
      <c r="AK133" s="9"/>
      <c r="AL133" s="15"/>
      <c r="AM133" s="181">
        <v>34</v>
      </c>
      <c r="AN133" s="182"/>
      <c r="AO133" s="14"/>
      <c r="AP133" s="176"/>
      <c r="AQ133" s="176"/>
      <c r="AR133" s="186">
        <v>35</v>
      </c>
      <c r="AS133" s="186"/>
      <c r="AT133" s="9"/>
      <c r="AU133" s="176"/>
      <c r="AV133" s="176"/>
      <c r="AW133" s="16"/>
      <c r="AX133" s="186">
        <v>36</v>
      </c>
      <c r="AY133" s="186"/>
      <c r="AZ133" s="14"/>
      <c r="BA133" s="15"/>
      <c r="BB133" s="15"/>
      <c r="BC133" s="181">
        <v>37</v>
      </c>
      <c r="BD133" s="182"/>
      <c r="BE133" s="15"/>
    </row>
    <row r="134" spans="1:57" ht="15.75" customHeight="1">
      <c r="A134" s="16"/>
      <c r="B134" s="193" t="s">
        <v>172</v>
      </c>
      <c r="C134" s="194"/>
      <c r="D134" s="42"/>
      <c r="E134" s="42"/>
      <c r="F134" s="43"/>
      <c r="G134" s="42"/>
      <c r="H134" s="43"/>
      <c r="I134" s="44"/>
      <c r="J134" s="205" t="s">
        <v>230</v>
      </c>
      <c r="K134" s="206"/>
      <c r="L134" s="42"/>
      <c r="M134" s="225"/>
      <c r="N134" s="225"/>
      <c r="O134" s="225"/>
      <c r="P134" s="225"/>
      <c r="Q134" s="42"/>
      <c r="R134" s="193" t="s">
        <v>236</v>
      </c>
      <c r="S134" s="194"/>
      <c r="T134" s="44"/>
      <c r="U134" s="42"/>
      <c r="V134" s="43"/>
      <c r="W134" s="42"/>
      <c r="X134" s="44"/>
      <c r="Y134" s="44"/>
      <c r="Z134" s="212" t="s">
        <v>170</v>
      </c>
      <c r="AA134" s="213"/>
      <c r="AB134" s="43"/>
      <c r="AC134" s="43"/>
      <c r="AD134" s="42"/>
      <c r="AE134" s="193" t="s">
        <v>217</v>
      </c>
      <c r="AF134" s="194"/>
      <c r="AG134" s="42"/>
      <c r="AH134" s="42"/>
      <c r="AI134" s="43"/>
      <c r="AJ134" s="42"/>
      <c r="AK134" s="43"/>
      <c r="AL134" s="44"/>
      <c r="AM134" s="218" t="s">
        <v>241</v>
      </c>
      <c r="AN134" s="219"/>
      <c r="AO134" s="42"/>
      <c r="AP134" s="225"/>
      <c r="AQ134" s="225"/>
      <c r="AR134" s="228" t="s">
        <v>234</v>
      </c>
      <c r="AS134" s="229"/>
      <c r="AT134" s="43"/>
      <c r="AU134" s="211"/>
      <c r="AV134" s="211"/>
      <c r="AW134" s="85"/>
      <c r="AX134" s="228" t="s">
        <v>238</v>
      </c>
      <c r="AY134" s="229"/>
      <c r="AZ134" s="42"/>
      <c r="BA134" s="44"/>
      <c r="BB134" s="44"/>
      <c r="BC134" s="212" t="s">
        <v>80</v>
      </c>
      <c r="BD134" s="213"/>
      <c r="BE134" s="15"/>
    </row>
    <row r="135" spans="1:57" ht="15.75" customHeight="1">
      <c r="A135" s="16"/>
      <c r="B135" s="195"/>
      <c r="C135" s="196"/>
      <c r="D135" s="42"/>
      <c r="E135" s="42"/>
      <c r="F135" s="43"/>
      <c r="G135" s="42"/>
      <c r="H135" s="43"/>
      <c r="I135" s="44"/>
      <c r="J135" s="207"/>
      <c r="K135" s="208"/>
      <c r="L135" s="42"/>
      <c r="M135" s="225"/>
      <c r="N135" s="225"/>
      <c r="O135" s="225"/>
      <c r="P135" s="225"/>
      <c r="Q135" s="42"/>
      <c r="R135" s="195"/>
      <c r="S135" s="196"/>
      <c r="T135" s="44"/>
      <c r="U135" s="42"/>
      <c r="V135" s="43"/>
      <c r="W135" s="42"/>
      <c r="X135" s="44"/>
      <c r="Y135" s="44"/>
      <c r="Z135" s="214"/>
      <c r="AA135" s="215"/>
      <c r="AB135" s="43"/>
      <c r="AC135" s="43"/>
      <c r="AD135" s="84"/>
      <c r="AE135" s="195"/>
      <c r="AF135" s="196"/>
      <c r="AG135" s="42"/>
      <c r="AH135" s="42"/>
      <c r="AI135" s="43"/>
      <c r="AJ135" s="42"/>
      <c r="AK135" s="43"/>
      <c r="AL135" s="44"/>
      <c r="AM135" s="220"/>
      <c r="AN135" s="221"/>
      <c r="AO135" s="42"/>
      <c r="AP135" s="225"/>
      <c r="AQ135" s="225"/>
      <c r="AR135" s="230"/>
      <c r="AS135" s="231"/>
      <c r="AT135" s="43"/>
      <c r="AU135" s="211"/>
      <c r="AV135" s="211"/>
      <c r="AW135" s="85"/>
      <c r="AX135" s="230"/>
      <c r="AY135" s="231"/>
      <c r="AZ135" s="42"/>
      <c r="BA135" s="44"/>
      <c r="BB135" s="44"/>
      <c r="BC135" s="214"/>
      <c r="BD135" s="215"/>
      <c r="BE135" s="15"/>
    </row>
    <row r="136" spans="1:57" ht="15.75" customHeight="1">
      <c r="A136" s="16"/>
      <c r="B136" s="195"/>
      <c r="C136" s="196"/>
      <c r="D136" s="42"/>
      <c r="E136" s="42"/>
      <c r="F136" s="43"/>
      <c r="G136" s="42"/>
      <c r="H136" s="43"/>
      <c r="I136" s="44"/>
      <c r="J136" s="207"/>
      <c r="K136" s="208"/>
      <c r="L136" s="42"/>
      <c r="M136" s="225"/>
      <c r="N136" s="225"/>
      <c r="O136" s="225"/>
      <c r="P136" s="225"/>
      <c r="Q136" s="42"/>
      <c r="R136" s="195"/>
      <c r="S136" s="196"/>
      <c r="T136" s="44"/>
      <c r="U136" s="42"/>
      <c r="V136" s="43"/>
      <c r="W136" s="42"/>
      <c r="X136" s="44"/>
      <c r="Y136" s="44"/>
      <c r="Z136" s="214"/>
      <c r="AA136" s="215"/>
      <c r="AB136" s="43"/>
      <c r="AC136" s="43"/>
      <c r="AD136" s="84"/>
      <c r="AE136" s="195"/>
      <c r="AF136" s="196"/>
      <c r="AG136" s="42"/>
      <c r="AH136" s="42"/>
      <c r="AI136" s="43"/>
      <c r="AJ136" s="42"/>
      <c r="AK136" s="43"/>
      <c r="AL136" s="44"/>
      <c r="AM136" s="220"/>
      <c r="AN136" s="221"/>
      <c r="AO136" s="42"/>
      <c r="AP136" s="225"/>
      <c r="AQ136" s="225"/>
      <c r="AR136" s="230"/>
      <c r="AS136" s="231"/>
      <c r="AT136" s="43"/>
      <c r="AU136" s="211"/>
      <c r="AV136" s="211"/>
      <c r="AW136" s="85"/>
      <c r="AX136" s="230"/>
      <c r="AY136" s="231"/>
      <c r="AZ136" s="42"/>
      <c r="BA136" s="44"/>
      <c r="BB136" s="44"/>
      <c r="BC136" s="214"/>
      <c r="BD136" s="215"/>
      <c r="BE136" s="15"/>
    </row>
    <row r="137" spans="1:57" ht="15.75" customHeight="1">
      <c r="A137" s="16"/>
      <c r="B137" s="195"/>
      <c r="C137" s="196"/>
      <c r="D137" s="42"/>
      <c r="E137" s="42"/>
      <c r="F137" s="43"/>
      <c r="G137" s="42"/>
      <c r="H137" s="43"/>
      <c r="I137" s="44"/>
      <c r="J137" s="207"/>
      <c r="K137" s="208"/>
      <c r="L137" s="42"/>
      <c r="M137" s="225"/>
      <c r="N137" s="225"/>
      <c r="O137" s="225"/>
      <c r="P137" s="225"/>
      <c r="Q137" s="42"/>
      <c r="R137" s="195"/>
      <c r="S137" s="196"/>
      <c r="T137" s="44"/>
      <c r="U137" s="42"/>
      <c r="V137" s="43"/>
      <c r="W137" s="42"/>
      <c r="X137" s="44"/>
      <c r="Y137" s="44"/>
      <c r="Z137" s="214"/>
      <c r="AA137" s="215"/>
      <c r="AB137" s="43"/>
      <c r="AC137" s="43"/>
      <c r="AD137" s="42"/>
      <c r="AE137" s="195"/>
      <c r="AF137" s="196"/>
      <c r="AG137" s="42"/>
      <c r="AH137" s="42"/>
      <c r="AI137" s="43"/>
      <c r="AJ137" s="42"/>
      <c r="AK137" s="43"/>
      <c r="AL137" s="44"/>
      <c r="AM137" s="220"/>
      <c r="AN137" s="221"/>
      <c r="AO137" s="42"/>
      <c r="AP137" s="225"/>
      <c r="AQ137" s="225"/>
      <c r="AR137" s="230"/>
      <c r="AS137" s="231"/>
      <c r="AT137" s="43"/>
      <c r="AU137" s="211"/>
      <c r="AV137" s="211"/>
      <c r="AW137" s="85"/>
      <c r="AX137" s="230"/>
      <c r="AY137" s="231"/>
      <c r="AZ137" s="42"/>
      <c r="BA137" s="44"/>
      <c r="BB137" s="44"/>
      <c r="BC137" s="214"/>
      <c r="BD137" s="215"/>
      <c r="BE137" s="15"/>
    </row>
    <row r="138" spans="1:57" ht="15.75" customHeight="1">
      <c r="A138" s="16"/>
      <c r="B138" s="197"/>
      <c r="C138" s="198"/>
      <c r="D138" s="42"/>
      <c r="E138" s="42"/>
      <c r="F138" s="43"/>
      <c r="G138" s="42"/>
      <c r="H138" s="43"/>
      <c r="I138" s="44"/>
      <c r="J138" s="209"/>
      <c r="K138" s="210"/>
      <c r="L138" s="42"/>
      <c r="M138" s="225"/>
      <c r="N138" s="225"/>
      <c r="O138" s="225"/>
      <c r="P138" s="225"/>
      <c r="Q138" s="42"/>
      <c r="R138" s="197"/>
      <c r="S138" s="198"/>
      <c r="T138" s="44"/>
      <c r="U138" s="42"/>
      <c r="V138" s="43"/>
      <c r="W138" s="42"/>
      <c r="X138" s="44"/>
      <c r="Y138" s="44"/>
      <c r="Z138" s="216"/>
      <c r="AA138" s="217"/>
      <c r="AB138" s="43"/>
      <c r="AC138" s="43"/>
      <c r="AD138" s="42"/>
      <c r="AE138" s="197"/>
      <c r="AF138" s="198"/>
      <c r="AG138" s="42"/>
      <c r="AH138" s="42"/>
      <c r="AI138" s="43"/>
      <c r="AJ138" s="42"/>
      <c r="AK138" s="43"/>
      <c r="AL138" s="44"/>
      <c r="AM138" s="222"/>
      <c r="AN138" s="223"/>
      <c r="AO138" s="42"/>
      <c r="AP138" s="225"/>
      <c r="AQ138" s="225"/>
      <c r="AR138" s="232"/>
      <c r="AS138" s="233"/>
      <c r="AT138" s="43"/>
      <c r="AU138" s="211"/>
      <c r="AV138" s="211"/>
      <c r="AW138" s="85"/>
      <c r="AX138" s="232"/>
      <c r="AY138" s="233"/>
      <c r="AZ138" s="42"/>
      <c r="BA138" s="44"/>
      <c r="BB138" s="44"/>
      <c r="BC138" s="216"/>
      <c r="BD138" s="217"/>
      <c r="BE138" s="15"/>
    </row>
    <row r="139" spans="1:57" ht="15.75" customHeight="1">
      <c r="A139" s="16"/>
      <c r="B139" s="239"/>
      <c r="C139" s="240"/>
      <c r="D139" s="14"/>
      <c r="E139" s="9"/>
      <c r="F139" s="9"/>
      <c r="G139" s="14"/>
      <c r="H139" s="9"/>
      <c r="I139" s="14"/>
      <c r="J139" s="14"/>
      <c r="K139" s="14"/>
      <c r="L139" s="14"/>
      <c r="M139" s="9"/>
      <c r="N139" s="14"/>
      <c r="O139" s="9"/>
      <c r="P139" s="14"/>
      <c r="Q139" s="15"/>
      <c r="R139" s="15"/>
      <c r="S139" s="14"/>
      <c r="T139" s="15"/>
      <c r="U139" s="14"/>
      <c r="V139" s="9"/>
      <c r="W139" s="14"/>
      <c r="X139" s="15"/>
      <c r="Y139" s="15"/>
      <c r="Z139" s="15"/>
      <c r="AA139" s="14"/>
      <c r="AB139" s="9"/>
      <c r="AC139" s="9"/>
      <c r="AD139" s="14"/>
      <c r="AE139" s="14"/>
      <c r="AF139" s="14"/>
      <c r="AG139" s="14"/>
      <c r="AH139" s="14"/>
      <c r="AI139" s="16"/>
      <c r="AJ139" s="15"/>
      <c r="AK139" s="9"/>
      <c r="AL139" s="14"/>
      <c r="AM139" s="14"/>
      <c r="AN139" s="14"/>
      <c r="AO139" s="15"/>
      <c r="AP139" s="9"/>
      <c r="AQ139" s="14"/>
      <c r="AR139" s="14"/>
      <c r="AS139" s="9"/>
      <c r="AT139" s="14"/>
      <c r="AU139" s="15"/>
      <c r="AV139" s="15"/>
      <c r="AW139" s="14"/>
      <c r="AX139" s="9"/>
      <c r="AY139" s="15"/>
      <c r="AZ139" s="15"/>
      <c r="BA139" s="15"/>
      <c r="BB139" s="15"/>
      <c r="BC139" s="15"/>
      <c r="BD139" s="15"/>
      <c r="BE139" s="15"/>
    </row>
    <row r="140" spans="1:57" ht="15.75" customHeight="1" thickBot="1">
      <c r="A140" s="16"/>
      <c r="B140" s="16"/>
      <c r="C140" s="14"/>
      <c r="D140" s="14"/>
      <c r="E140" s="9"/>
      <c r="F140" s="9"/>
      <c r="G140" s="14"/>
      <c r="H140" s="9"/>
      <c r="I140" s="14"/>
      <c r="J140" s="14"/>
      <c r="K140" s="14"/>
      <c r="L140" s="14"/>
      <c r="M140" s="9"/>
      <c r="N140" s="14"/>
      <c r="O140" s="9"/>
      <c r="P140" s="14"/>
      <c r="Q140" s="15"/>
      <c r="R140" s="15"/>
      <c r="S140" s="14"/>
      <c r="T140" s="15"/>
      <c r="U140" s="14"/>
      <c r="V140" s="9"/>
      <c r="W140" s="14"/>
      <c r="X140" s="15"/>
      <c r="Y140" s="15"/>
      <c r="Z140" s="15"/>
      <c r="AA140" s="14"/>
      <c r="AB140" s="9"/>
      <c r="AC140" s="9"/>
      <c r="AD140" s="14"/>
      <c r="AE140" s="14"/>
      <c r="AF140" s="14"/>
      <c r="AG140" s="14"/>
      <c r="AH140" s="14"/>
      <c r="AI140" s="16"/>
      <c r="AJ140" s="15"/>
      <c r="AK140" s="9"/>
      <c r="AL140" s="14"/>
      <c r="AM140" s="14"/>
      <c r="AN140" s="14"/>
      <c r="AO140" s="15"/>
      <c r="AP140" s="9"/>
      <c r="AQ140" s="14"/>
      <c r="AR140" s="14"/>
      <c r="AS140" s="9"/>
      <c r="AT140" s="14"/>
      <c r="AU140" s="15"/>
      <c r="AV140" s="15"/>
      <c r="AW140" s="14"/>
      <c r="AX140" s="9"/>
      <c r="AY140" s="15"/>
      <c r="AZ140" s="15"/>
      <c r="BA140" s="15"/>
      <c r="BB140" s="15"/>
      <c r="BC140" s="15"/>
      <c r="BD140" s="15"/>
      <c r="BE140" s="15"/>
    </row>
    <row r="141" spans="1:57" ht="21.75" thickBot="1">
      <c r="A141" s="234" t="s">
        <v>99</v>
      </c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6"/>
    </row>
    <row r="142" spans="1:56" ht="21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:56" ht="21.75" customHeight="1">
      <c r="A143" s="3"/>
      <c r="B143" s="257" t="s">
        <v>5</v>
      </c>
      <c r="C143" s="258"/>
      <c r="D143" s="258"/>
      <c r="E143" s="259"/>
      <c r="F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224"/>
      <c r="AE143" s="224"/>
      <c r="AF143" s="224"/>
      <c r="AG143" s="224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ht="21.75" customHeight="1">
      <c r="A144" s="16"/>
      <c r="B144" s="69"/>
      <c r="C144" s="69"/>
      <c r="D144" s="69"/>
      <c r="E144" s="69"/>
      <c r="F144" s="69"/>
      <c r="G144" s="69"/>
      <c r="H144" s="69"/>
      <c r="I144" s="69"/>
      <c r="J144" s="69"/>
      <c r="K144" s="164" t="s">
        <v>31</v>
      </c>
      <c r="L144" s="164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162" t="s">
        <v>312</v>
      </c>
      <c r="AD144" s="162"/>
      <c r="AE144" s="162"/>
      <c r="AF144" s="162"/>
      <c r="AG144" s="69"/>
      <c r="AH144" s="69"/>
      <c r="AI144" s="69"/>
      <c r="AJ144" s="69"/>
      <c r="AK144" s="69"/>
      <c r="AL144" s="69"/>
      <c r="AM144" s="69"/>
      <c r="AN144" s="69"/>
      <c r="AO144" s="69"/>
      <c r="AP144" s="9"/>
      <c r="AQ144" s="9"/>
      <c r="AR144" s="9"/>
      <c r="AS144" s="9"/>
      <c r="AT144" s="16"/>
      <c r="AU144" s="16"/>
      <c r="AV144" s="9"/>
      <c r="AW144" s="9"/>
      <c r="AX144" s="16"/>
      <c r="AY144" s="16"/>
      <c r="AZ144" s="16"/>
      <c r="BA144" s="16"/>
      <c r="BB144" s="16"/>
      <c r="BC144" s="16"/>
      <c r="BD144" s="15"/>
    </row>
    <row r="145" spans="1:56" ht="21.75" customHeight="1" thickBot="1">
      <c r="A145" s="16"/>
      <c r="B145" s="8"/>
      <c r="C145" s="8"/>
      <c r="D145" s="8"/>
      <c r="E145" s="8"/>
      <c r="F145" s="7"/>
      <c r="G145" s="155"/>
      <c r="H145" s="148"/>
      <c r="I145" s="148"/>
      <c r="J145" s="260">
        <v>27</v>
      </c>
      <c r="K145" s="261"/>
      <c r="L145" s="161">
        <v>17</v>
      </c>
      <c r="M145" s="161"/>
      <c r="N145" s="8"/>
      <c r="O145" s="8"/>
      <c r="P145" s="7"/>
      <c r="Q145" s="7"/>
      <c r="R145" s="8"/>
      <c r="S145" s="8"/>
      <c r="T145" s="8"/>
      <c r="U145" s="8"/>
      <c r="V145" s="69"/>
      <c r="W145" s="69"/>
      <c r="X145" s="69"/>
      <c r="Y145" s="69"/>
      <c r="Z145" s="168">
        <v>29</v>
      </c>
      <c r="AA145" s="168"/>
      <c r="AB145" s="2"/>
      <c r="AC145" s="2"/>
      <c r="AD145" s="144"/>
      <c r="AE145" s="2"/>
      <c r="AH145" s="168">
        <v>27</v>
      </c>
      <c r="AI145" s="168"/>
      <c r="AJ145" s="69"/>
      <c r="AK145" s="69"/>
      <c r="AL145" s="69"/>
      <c r="AM145" s="69"/>
      <c r="AN145" s="69"/>
      <c r="AO145" s="69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16"/>
      <c r="BD145" s="15"/>
    </row>
    <row r="146" spans="1:56" ht="21.75" customHeight="1" thickBot="1" thickTop="1">
      <c r="A146" s="16"/>
      <c r="B146" s="8"/>
      <c r="C146" s="8"/>
      <c r="D146" s="8"/>
      <c r="E146" s="260">
        <v>31</v>
      </c>
      <c r="F146" s="261"/>
      <c r="G146" s="161">
        <v>11</v>
      </c>
      <c r="H146" s="161"/>
      <c r="I146" s="8"/>
      <c r="J146" s="8"/>
      <c r="K146" s="162"/>
      <c r="L146" s="226"/>
      <c r="M146" s="73"/>
      <c r="N146" s="73"/>
      <c r="O146" s="159">
        <v>23</v>
      </c>
      <c r="P146" s="160"/>
      <c r="Q146" s="161">
        <v>16</v>
      </c>
      <c r="R146" s="161"/>
      <c r="S146" s="8"/>
      <c r="T146" s="8"/>
      <c r="U146" s="8"/>
      <c r="V146" s="69"/>
      <c r="W146" s="69"/>
      <c r="X146" s="69"/>
      <c r="Y146" s="260">
        <v>28</v>
      </c>
      <c r="Z146" s="261"/>
      <c r="AA146" s="267">
        <v>20</v>
      </c>
      <c r="AB146" s="268"/>
      <c r="AC146" s="153"/>
      <c r="AD146" s="162"/>
      <c r="AE146" s="226"/>
      <c r="AF146" s="73"/>
      <c r="AG146" s="226">
        <v>20</v>
      </c>
      <c r="AH146" s="226"/>
      <c r="AI146" s="263">
        <v>25</v>
      </c>
      <c r="AJ146" s="260"/>
      <c r="AK146" s="69"/>
      <c r="AL146" s="69"/>
      <c r="AM146" s="69"/>
      <c r="AN146" s="69"/>
      <c r="AO146" s="69"/>
      <c r="AP146" s="24"/>
      <c r="AQ146" s="24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16"/>
      <c r="BD146" s="15"/>
    </row>
    <row r="147" spans="1:56" ht="21.75" customHeight="1" thickTop="1">
      <c r="A147" s="16"/>
      <c r="B147" s="69"/>
      <c r="C147" s="8"/>
      <c r="D147" s="143"/>
      <c r="E147" s="8"/>
      <c r="F147" s="162"/>
      <c r="G147" s="226"/>
      <c r="H147" s="73"/>
      <c r="I147" s="142"/>
      <c r="J147" s="8"/>
      <c r="K147" s="69"/>
      <c r="L147" s="69"/>
      <c r="M147" s="8"/>
      <c r="N147" s="143"/>
      <c r="O147" s="8"/>
      <c r="P147" s="162"/>
      <c r="Q147" s="226"/>
      <c r="R147" s="73"/>
      <c r="S147" s="142"/>
      <c r="T147" s="8"/>
      <c r="U147" s="69"/>
      <c r="V147" s="69"/>
      <c r="W147" s="69"/>
      <c r="X147" s="69"/>
      <c r="Y147" s="142"/>
      <c r="Z147" s="8"/>
      <c r="AA147" s="73"/>
      <c r="AB147" s="142"/>
      <c r="AC147" s="8"/>
      <c r="AD147" s="8"/>
      <c r="AE147" s="8"/>
      <c r="AF147" s="8"/>
      <c r="AG147" s="143"/>
      <c r="AH147" s="73"/>
      <c r="AI147" s="8"/>
      <c r="AJ147" s="143"/>
      <c r="AK147" s="69"/>
      <c r="AL147" s="69"/>
      <c r="AM147" s="69"/>
      <c r="AN147" s="69"/>
      <c r="AO147" s="69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16"/>
      <c r="BD147" s="15"/>
    </row>
    <row r="148" spans="1:56" ht="21.75" customHeight="1" thickBot="1">
      <c r="A148" s="16"/>
      <c r="B148" s="69"/>
      <c r="C148" s="260">
        <v>30</v>
      </c>
      <c r="D148" s="261"/>
      <c r="E148" s="162">
        <v>17</v>
      </c>
      <c r="F148" s="162"/>
      <c r="G148" s="162">
        <v>20</v>
      </c>
      <c r="H148" s="162"/>
      <c r="I148" s="263">
        <v>23</v>
      </c>
      <c r="J148" s="260"/>
      <c r="K148" s="69"/>
      <c r="L148" s="69"/>
      <c r="M148" s="260">
        <v>28</v>
      </c>
      <c r="N148" s="261"/>
      <c r="O148" s="162">
        <v>17</v>
      </c>
      <c r="P148" s="162"/>
      <c r="Q148" s="162">
        <v>16</v>
      </c>
      <c r="R148" s="162"/>
      <c r="S148" s="263">
        <v>20</v>
      </c>
      <c r="T148" s="260"/>
      <c r="U148" s="69"/>
      <c r="V148" s="69"/>
      <c r="W148" s="69"/>
      <c r="X148" s="69"/>
      <c r="Y148" s="142"/>
      <c r="Z148" s="162">
        <v>15</v>
      </c>
      <c r="AA148" s="162"/>
      <c r="AB148" s="263">
        <v>18</v>
      </c>
      <c r="AC148" s="260"/>
      <c r="AD148" s="8"/>
      <c r="AE148" s="8"/>
      <c r="AF148" s="260">
        <v>25</v>
      </c>
      <c r="AG148" s="261"/>
      <c r="AH148" s="162">
        <v>21</v>
      </c>
      <c r="AI148" s="162"/>
      <c r="AJ148" s="143"/>
      <c r="AK148" s="69"/>
      <c r="AL148" s="69"/>
      <c r="AM148" s="69"/>
      <c r="AN148" s="69"/>
      <c r="AO148" s="69"/>
      <c r="AP148" s="20"/>
      <c r="AQ148" s="20"/>
      <c r="AR148" s="20"/>
      <c r="AS148" s="20"/>
      <c r="AT148" s="20"/>
      <c r="AU148" s="20"/>
      <c r="AV148" s="20"/>
      <c r="AW148" s="20"/>
      <c r="AX148" s="24"/>
      <c r="AY148" s="24"/>
      <c r="AZ148" s="20"/>
      <c r="BA148" s="20"/>
      <c r="BB148" s="20"/>
      <c r="BC148" s="20"/>
      <c r="BD148" s="15"/>
    </row>
    <row r="149" spans="1:56" ht="21.75" customHeight="1" thickTop="1">
      <c r="A149" s="16"/>
      <c r="B149" s="69"/>
      <c r="C149" s="142"/>
      <c r="D149" s="8"/>
      <c r="E149" s="74"/>
      <c r="F149" s="8"/>
      <c r="G149" s="8"/>
      <c r="H149" s="72"/>
      <c r="I149" s="8"/>
      <c r="J149" s="143"/>
      <c r="K149" s="69"/>
      <c r="L149" s="69"/>
      <c r="M149" s="142"/>
      <c r="N149" s="8"/>
      <c r="O149" s="74"/>
      <c r="P149" s="8"/>
      <c r="Q149" s="8"/>
      <c r="R149" s="72"/>
      <c r="S149" s="8"/>
      <c r="T149" s="143"/>
      <c r="U149" s="69"/>
      <c r="V149" s="69"/>
      <c r="W149" s="69"/>
      <c r="X149" s="69"/>
      <c r="Y149" s="142"/>
      <c r="Z149" s="8"/>
      <c r="AA149" s="72"/>
      <c r="AB149" s="8"/>
      <c r="AC149" s="8"/>
      <c r="AD149" s="142"/>
      <c r="AE149" s="143"/>
      <c r="AF149" s="8"/>
      <c r="AG149" s="8"/>
      <c r="AH149" s="74"/>
      <c r="AI149" s="8"/>
      <c r="AJ149" s="143"/>
      <c r="AK149" s="69"/>
      <c r="AL149" s="69"/>
      <c r="AM149" s="69"/>
      <c r="AN149" s="69"/>
      <c r="AO149" s="69"/>
      <c r="AP149" s="24"/>
      <c r="AQ149" s="24"/>
      <c r="AR149" s="24"/>
      <c r="AS149" s="24"/>
      <c r="AT149" s="20"/>
      <c r="AU149" s="24"/>
      <c r="AV149" s="20"/>
      <c r="AW149" s="24"/>
      <c r="AX149" s="24"/>
      <c r="AY149" s="24"/>
      <c r="AZ149" s="20"/>
      <c r="BA149" s="20"/>
      <c r="BB149" s="20"/>
      <c r="BC149" s="24"/>
      <c r="BD149" s="15"/>
    </row>
    <row r="150" spans="1:56" ht="21.75" customHeight="1">
      <c r="A150" s="16"/>
      <c r="B150" s="69"/>
      <c r="C150" s="142"/>
      <c r="D150" s="8"/>
      <c r="E150" s="71"/>
      <c r="F150" s="8"/>
      <c r="G150" s="8"/>
      <c r="H150" s="70"/>
      <c r="I150" s="8"/>
      <c r="J150" s="143"/>
      <c r="K150" s="69"/>
      <c r="L150" s="69"/>
      <c r="M150" s="142"/>
      <c r="N150" s="8"/>
      <c r="O150" s="71"/>
      <c r="P150" s="8"/>
      <c r="Q150" s="8"/>
      <c r="R150" s="70"/>
      <c r="S150" s="8"/>
      <c r="T150" s="143"/>
      <c r="U150" s="69"/>
      <c r="V150" s="69"/>
      <c r="W150" s="69"/>
      <c r="X150" s="69"/>
      <c r="Y150" s="142"/>
      <c r="Z150" s="8"/>
      <c r="AA150" s="70"/>
      <c r="AB150" s="8"/>
      <c r="AC150" s="8"/>
      <c r="AD150" s="142"/>
      <c r="AE150" s="143"/>
      <c r="AF150" s="8"/>
      <c r="AG150" s="8"/>
      <c r="AH150" s="71"/>
      <c r="AI150" s="8"/>
      <c r="AJ150" s="143"/>
      <c r="AK150" s="69"/>
      <c r="AL150" s="69"/>
      <c r="AM150" s="69"/>
      <c r="AN150" s="69"/>
      <c r="AO150" s="69"/>
      <c r="AP150" s="9"/>
      <c r="AQ150" s="9"/>
      <c r="AR150" s="9"/>
      <c r="AS150" s="9"/>
      <c r="AT150" s="9"/>
      <c r="AU150" s="9"/>
      <c r="AV150" s="16"/>
      <c r="AW150" s="9"/>
      <c r="AX150" s="9"/>
      <c r="AY150" s="9"/>
      <c r="AZ150" s="16"/>
      <c r="BA150" s="16"/>
      <c r="BB150" s="9"/>
      <c r="BC150" s="9"/>
      <c r="BD150" s="15"/>
    </row>
    <row r="151" spans="1:56" ht="21.75" customHeight="1">
      <c r="A151" s="16"/>
      <c r="B151" s="164" t="s">
        <v>32</v>
      </c>
      <c r="C151" s="164"/>
      <c r="D151" s="69"/>
      <c r="E151" s="164" t="s">
        <v>33</v>
      </c>
      <c r="F151" s="164"/>
      <c r="G151" s="164" t="s">
        <v>34</v>
      </c>
      <c r="H151" s="164"/>
      <c r="I151" s="69"/>
      <c r="J151" s="164" t="s">
        <v>35</v>
      </c>
      <c r="K151" s="164"/>
      <c r="L151" s="164" t="s">
        <v>36</v>
      </c>
      <c r="M151" s="164"/>
      <c r="N151" s="69"/>
      <c r="O151" s="164" t="s">
        <v>37</v>
      </c>
      <c r="P151" s="164"/>
      <c r="Q151" s="164" t="s">
        <v>38</v>
      </c>
      <c r="R151" s="164"/>
      <c r="S151" s="69"/>
      <c r="T151" s="164" t="s">
        <v>39</v>
      </c>
      <c r="U151" s="164"/>
      <c r="V151" s="69"/>
      <c r="W151" s="69"/>
      <c r="X151" s="183" t="s">
        <v>76</v>
      </c>
      <c r="Y151" s="183"/>
      <c r="Z151" s="163" t="s">
        <v>292</v>
      </c>
      <c r="AA151" s="163"/>
      <c r="AB151" s="69"/>
      <c r="AC151" s="163" t="s">
        <v>293</v>
      </c>
      <c r="AD151" s="163"/>
      <c r="AE151" s="163" t="s">
        <v>78</v>
      </c>
      <c r="AF151" s="163"/>
      <c r="AG151" s="69"/>
      <c r="AH151" s="163" t="s">
        <v>288</v>
      </c>
      <c r="AI151" s="163"/>
      <c r="AJ151" s="163" t="s">
        <v>102</v>
      </c>
      <c r="AK151" s="163"/>
      <c r="AL151" s="69"/>
      <c r="AM151" s="69"/>
      <c r="AN151" s="69"/>
      <c r="AO151" s="69"/>
      <c r="AP151" s="66"/>
      <c r="AQ151" s="66"/>
      <c r="AR151" s="66"/>
      <c r="AS151" s="9"/>
      <c r="AT151" s="67"/>
      <c r="AU151" s="67"/>
      <c r="AV151" s="16"/>
      <c r="AW151" s="9"/>
      <c r="AX151" s="9"/>
      <c r="AY151" s="9"/>
      <c r="AZ151" s="16"/>
      <c r="BA151" s="16"/>
      <c r="BB151" s="68"/>
      <c r="BC151" s="68"/>
      <c r="BD151" s="15"/>
    </row>
    <row r="152" spans="1:56" ht="21.75" customHeight="1">
      <c r="A152" s="16"/>
      <c r="B152" s="170" t="s">
        <v>77</v>
      </c>
      <c r="C152" s="171"/>
      <c r="D152" s="69"/>
      <c r="E152" s="163" t="s">
        <v>78</v>
      </c>
      <c r="F152" s="163"/>
      <c r="G152" s="163" t="s">
        <v>288</v>
      </c>
      <c r="H152" s="163"/>
      <c r="I152" s="69"/>
      <c r="J152" s="163" t="s">
        <v>76</v>
      </c>
      <c r="K152" s="163"/>
      <c r="L152" s="183" t="s">
        <v>80</v>
      </c>
      <c r="M152" s="183"/>
      <c r="N152" s="69"/>
      <c r="O152" s="163" t="s">
        <v>292</v>
      </c>
      <c r="P152" s="163"/>
      <c r="Q152" s="163" t="s">
        <v>293</v>
      </c>
      <c r="R152" s="163"/>
      <c r="S152" s="69"/>
      <c r="T152" s="163" t="s">
        <v>102</v>
      </c>
      <c r="U152" s="163"/>
      <c r="V152" s="69"/>
      <c r="W152" s="69"/>
      <c r="X152" s="183"/>
      <c r="Y152" s="183"/>
      <c r="Z152" s="163"/>
      <c r="AA152" s="163"/>
      <c r="AB152" s="69"/>
      <c r="AC152" s="163"/>
      <c r="AD152" s="163"/>
      <c r="AE152" s="163"/>
      <c r="AF152" s="163"/>
      <c r="AG152" s="69"/>
      <c r="AH152" s="163"/>
      <c r="AI152" s="163"/>
      <c r="AJ152" s="163"/>
      <c r="AK152" s="163"/>
      <c r="AL152" s="69"/>
      <c r="AM152" s="69"/>
      <c r="AN152" s="69"/>
      <c r="AO152" s="69"/>
      <c r="AP152" s="66"/>
      <c r="AQ152" s="66"/>
      <c r="AR152" s="66"/>
      <c r="AS152" s="9"/>
      <c r="AT152" s="67"/>
      <c r="AU152" s="67"/>
      <c r="AV152" s="16"/>
      <c r="AW152" s="9"/>
      <c r="AX152" s="9"/>
      <c r="AY152" s="9"/>
      <c r="AZ152" s="16"/>
      <c r="BA152" s="16"/>
      <c r="BB152" s="68"/>
      <c r="BC152" s="68"/>
      <c r="BD152" s="15"/>
    </row>
    <row r="153" spans="1:56" ht="21.75" customHeight="1">
      <c r="A153" s="16"/>
      <c r="B153" s="172"/>
      <c r="C153" s="173"/>
      <c r="D153" s="69"/>
      <c r="E153" s="163"/>
      <c r="F153" s="163"/>
      <c r="G153" s="163"/>
      <c r="H153" s="163"/>
      <c r="I153" s="69"/>
      <c r="J153" s="163"/>
      <c r="K153" s="163"/>
      <c r="L153" s="183"/>
      <c r="M153" s="183"/>
      <c r="N153" s="69"/>
      <c r="O153" s="163"/>
      <c r="P153" s="163"/>
      <c r="Q153" s="163"/>
      <c r="R153" s="163"/>
      <c r="S153" s="69"/>
      <c r="T153" s="163"/>
      <c r="U153" s="163"/>
      <c r="V153" s="69"/>
      <c r="W153" s="69"/>
      <c r="X153" s="183"/>
      <c r="Y153" s="183"/>
      <c r="Z153" s="163"/>
      <c r="AA153" s="163"/>
      <c r="AB153" s="69"/>
      <c r="AC153" s="163"/>
      <c r="AD153" s="163"/>
      <c r="AE153" s="163"/>
      <c r="AF153" s="163"/>
      <c r="AG153" s="69"/>
      <c r="AH153" s="163"/>
      <c r="AI153" s="163"/>
      <c r="AJ153" s="163"/>
      <c r="AK153" s="163"/>
      <c r="AL153" s="69"/>
      <c r="AM153" s="69"/>
      <c r="AN153" s="69"/>
      <c r="AO153" s="69"/>
      <c r="AP153" s="66"/>
      <c r="AQ153" s="66"/>
      <c r="AR153" s="66"/>
      <c r="AS153" s="9"/>
      <c r="AT153" s="67"/>
      <c r="AU153" s="67"/>
      <c r="AV153" s="16"/>
      <c r="AW153" s="9"/>
      <c r="AX153" s="9"/>
      <c r="AY153" s="9"/>
      <c r="AZ153" s="16"/>
      <c r="BA153" s="16"/>
      <c r="BB153" s="68"/>
      <c r="BC153" s="68"/>
      <c r="BD153" s="15"/>
    </row>
    <row r="154" spans="1:56" ht="21.75" customHeight="1">
      <c r="A154" s="16"/>
      <c r="B154" s="172"/>
      <c r="C154" s="173"/>
      <c r="D154" s="69"/>
      <c r="E154" s="163"/>
      <c r="F154" s="163"/>
      <c r="G154" s="163"/>
      <c r="H154" s="163"/>
      <c r="I154" s="69"/>
      <c r="J154" s="163"/>
      <c r="K154" s="163"/>
      <c r="L154" s="183"/>
      <c r="M154" s="183"/>
      <c r="N154" s="69"/>
      <c r="O154" s="163"/>
      <c r="P154" s="163"/>
      <c r="Q154" s="163"/>
      <c r="R154" s="163"/>
      <c r="S154" s="69"/>
      <c r="T154" s="163"/>
      <c r="U154" s="163"/>
      <c r="V154" s="69"/>
      <c r="W154" s="69"/>
      <c r="X154" s="183"/>
      <c r="Y154" s="183"/>
      <c r="Z154" s="163"/>
      <c r="AA154" s="163"/>
      <c r="AB154" s="69"/>
      <c r="AC154" s="163"/>
      <c r="AD154" s="163"/>
      <c r="AE154" s="163"/>
      <c r="AF154" s="163"/>
      <c r="AG154" s="69"/>
      <c r="AH154" s="163"/>
      <c r="AI154" s="163"/>
      <c r="AJ154" s="163"/>
      <c r="AK154" s="163"/>
      <c r="AL154" s="69"/>
      <c r="AM154" s="69"/>
      <c r="AN154" s="69"/>
      <c r="AO154" s="69"/>
      <c r="AP154" s="66"/>
      <c r="AQ154" s="66"/>
      <c r="AR154" s="66"/>
      <c r="AS154" s="9"/>
      <c r="AT154" s="67"/>
      <c r="AU154" s="67"/>
      <c r="AV154" s="16"/>
      <c r="AW154" s="9"/>
      <c r="AX154" s="9"/>
      <c r="AY154" s="9"/>
      <c r="AZ154" s="16"/>
      <c r="BA154" s="16"/>
      <c r="BB154" s="68"/>
      <c r="BC154" s="68"/>
      <c r="BD154" s="15"/>
    </row>
    <row r="155" spans="1:56" ht="21.75" customHeight="1">
      <c r="A155" s="16"/>
      <c r="B155" s="174"/>
      <c r="C155" s="175"/>
      <c r="D155" s="69"/>
      <c r="E155" s="163"/>
      <c r="F155" s="163"/>
      <c r="G155" s="163"/>
      <c r="H155" s="163"/>
      <c r="I155" s="69"/>
      <c r="J155" s="163"/>
      <c r="K155" s="163"/>
      <c r="L155" s="183"/>
      <c r="M155" s="183"/>
      <c r="N155" s="69"/>
      <c r="O155" s="163"/>
      <c r="P155" s="163"/>
      <c r="Q155" s="163"/>
      <c r="R155" s="163"/>
      <c r="S155" s="69"/>
      <c r="T155" s="163"/>
      <c r="U155" s="163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6"/>
      <c r="AQ155" s="66"/>
      <c r="AR155" s="66"/>
      <c r="AS155" s="9"/>
      <c r="AT155" s="67"/>
      <c r="AU155" s="67"/>
      <c r="AV155" s="16"/>
      <c r="AW155" s="9"/>
      <c r="AX155" s="9"/>
      <c r="AY155" s="9"/>
      <c r="AZ155" s="16"/>
      <c r="BA155" s="16"/>
      <c r="BB155" s="68"/>
      <c r="BC155" s="68"/>
      <c r="BD155" s="15"/>
    </row>
    <row r="156" spans="1:56" ht="21.75" customHeight="1">
      <c r="A156" s="16"/>
      <c r="B156" s="257" t="s">
        <v>4</v>
      </c>
      <c r="C156" s="258"/>
      <c r="D156" s="258"/>
      <c r="E156" s="259"/>
      <c r="F156" s="75"/>
      <c r="G156" s="75"/>
      <c r="H156" s="75"/>
      <c r="I156" s="69"/>
      <c r="J156" s="75"/>
      <c r="K156" s="75"/>
      <c r="L156" s="75"/>
      <c r="M156" s="75"/>
      <c r="N156" s="69"/>
      <c r="O156" s="75"/>
      <c r="P156" s="75"/>
      <c r="Q156" s="75"/>
      <c r="R156" s="75"/>
      <c r="S156" s="69"/>
      <c r="T156" s="75"/>
      <c r="U156" s="75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6"/>
      <c r="AQ156" s="66"/>
      <c r="AR156" s="66"/>
      <c r="AS156" s="9"/>
      <c r="AT156" s="67"/>
      <c r="AU156" s="67"/>
      <c r="AV156" s="16"/>
      <c r="AW156" s="9"/>
      <c r="AX156" s="9"/>
      <c r="AY156" s="9"/>
      <c r="AZ156" s="16"/>
      <c r="BA156" s="16"/>
      <c r="BB156" s="68"/>
      <c r="BC156" s="68"/>
      <c r="BD156" s="15"/>
    </row>
    <row r="157" spans="1:51" ht="21.75" customHeight="1">
      <c r="A157" s="2"/>
      <c r="B157" s="2"/>
      <c r="C157" s="5"/>
      <c r="D157" s="5"/>
      <c r="E157" s="4"/>
      <c r="F157" s="4"/>
      <c r="G157" s="4"/>
      <c r="H157" s="4"/>
      <c r="I157" s="5"/>
      <c r="J157" s="5"/>
      <c r="K157" s="5"/>
      <c r="L157" s="5"/>
      <c r="M157" s="4"/>
      <c r="N157" s="5"/>
      <c r="O157" s="4"/>
      <c r="P157" s="5"/>
      <c r="S157" s="5"/>
      <c r="U157" s="4"/>
      <c r="V157" s="4"/>
      <c r="W157" s="4"/>
      <c r="AA157" s="5"/>
      <c r="AB157" s="4"/>
      <c r="AC157" s="5"/>
      <c r="AD157" s="5"/>
      <c r="AE157" s="5"/>
      <c r="AF157" s="5"/>
      <c r="AG157" s="5"/>
      <c r="AH157" s="4"/>
      <c r="AI157" s="4"/>
      <c r="AJ157" s="4"/>
      <c r="AK157" s="5"/>
      <c r="AL157" s="5"/>
      <c r="AM157" s="5"/>
      <c r="AN157" s="5"/>
      <c r="AO157" s="4"/>
      <c r="AP157" s="5"/>
      <c r="AQ157" s="4"/>
      <c r="AR157" s="5"/>
      <c r="AU157" s="5"/>
      <c r="AW157" s="5"/>
      <c r="AX157" s="4"/>
      <c r="AY157" s="5"/>
    </row>
    <row r="158" spans="1:51" ht="21.75" customHeight="1">
      <c r="A158" s="2"/>
      <c r="K158" s="156" t="s">
        <v>31</v>
      </c>
      <c r="L158" s="156"/>
      <c r="AB158" s="162" t="s">
        <v>300</v>
      </c>
      <c r="AC158" s="162"/>
      <c r="AD158" s="162"/>
      <c r="AE158" s="162"/>
      <c r="AF158" s="162"/>
      <c r="AG158" s="162"/>
      <c r="AL158" s="5"/>
      <c r="AM158" s="5"/>
      <c r="AN158" s="227"/>
      <c r="AO158" s="8"/>
      <c r="AP158" s="227"/>
      <c r="AQ158" s="227"/>
      <c r="AR158" s="8"/>
      <c r="AS158" s="227"/>
      <c r="AU158" s="5"/>
      <c r="AW158" s="5"/>
      <c r="AX158" s="4"/>
      <c r="AY158" s="5"/>
    </row>
    <row r="159" spans="1:51" ht="21.75" customHeight="1" thickBot="1">
      <c r="A159" s="2"/>
      <c r="B159" s="2"/>
      <c r="C159" s="2"/>
      <c r="D159" s="2"/>
      <c r="E159" s="2"/>
      <c r="F159" s="4"/>
      <c r="G159" s="4"/>
      <c r="H159" s="2"/>
      <c r="I159" s="2"/>
      <c r="J159" s="161">
        <v>17</v>
      </c>
      <c r="K159" s="161"/>
      <c r="L159" s="263">
        <v>23</v>
      </c>
      <c r="M159" s="260"/>
      <c r="N159" s="149"/>
      <c r="O159" s="149"/>
      <c r="P159" s="154"/>
      <c r="Q159" s="4"/>
      <c r="R159" s="2"/>
      <c r="S159" s="2"/>
      <c r="T159" s="2"/>
      <c r="U159" s="2"/>
      <c r="Z159" s="168">
        <v>26</v>
      </c>
      <c r="AA159" s="168"/>
      <c r="AD159" s="144"/>
      <c r="AE159" s="151"/>
      <c r="AF159" s="145"/>
      <c r="AG159" s="145"/>
      <c r="AH159" s="168">
        <v>16</v>
      </c>
      <c r="AI159" s="168"/>
      <c r="AL159" s="5"/>
      <c r="AM159" s="5"/>
      <c r="AN159" s="227"/>
      <c r="AO159" s="8"/>
      <c r="AP159" s="227"/>
      <c r="AQ159" s="227"/>
      <c r="AR159" s="8"/>
      <c r="AS159" s="227"/>
      <c r="AU159" s="5"/>
      <c r="AW159" s="5"/>
      <c r="AX159" s="4"/>
      <c r="AY159" s="5"/>
    </row>
    <row r="160" spans="1:51" ht="21.75" customHeight="1" thickBot="1" thickTop="1">
      <c r="A160" s="2"/>
      <c r="B160" s="2"/>
      <c r="C160" s="2"/>
      <c r="D160" s="2"/>
      <c r="E160" s="166">
        <v>29</v>
      </c>
      <c r="F160" s="169"/>
      <c r="G160" s="262">
        <v>14</v>
      </c>
      <c r="H160" s="262"/>
      <c r="I160" s="63"/>
      <c r="J160" s="73"/>
      <c r="K160" s="226"/>
      <c r="L160" s="162"/>
      <c r="M160" s="8"/>
      <c r="N160" s="2"/>
      <c r="O160" s="264">
        <v>11</v>
      </c>
      <c r="P160" s="264"/>
      <c r="Q160" s="165">
        <v>22</v>
      </c>
      <c r="R160" s="166"/>
      <c r="S160" s="2"/>
      <c r="T160" s="2"/>
      <c r="U160" s="2"/>
      <c r="Y160" s="264">
        <v>15</v>
      </c>
      <c r="Z160" s="264"/>
      <c r="AA160" s="272">
        <v>19</v>
      </c>
      <c r="AB160" s="273"/>
      <c r="AC160" s="150"/>
      <c r="AD160" s="168"/>
      <c r="AE160" s="168"/>
      <c r="AF160" s="2"/>
      <c r="AG160" s="168">
        <v>13</v>
      </c>
      <c r="AH160" s="239"/>
      <c r="AI160" s="165">
        <v>19</v>
      </c>
      <c r="AJ160" s="166"/>
      <c r="AL160" s="4"/>
      <c r="AM160" s="4"/>
      <c r="AN160" s="4"/>
      <c r="AO160" s="4"/>
      <c r="AP160" s="168"/>
      <c r="AQ160" s="168"/>
      <c r="AR160" s="4"/>
      <c r="AS160" s="2"/>
      <c r="AT160" s="2"/>
      <c r="AU160" s="4"/>
      <c r="AV160" s="2"/>
      <c r="AW160" s="4"/>
      <c r="AX160" s="4"/>
      <c r="AY160" s="5"/>
    </row>
    <row r="161" spans="1:51" ht="21.75" customHeight="1" thickTop="1">
      <c r="A161" s="2"/>
      <c r="C161" s="2"/>
      <c r="D161" s="140"/>
      <c r="E161" s="2"/>
      <c r="F161" s="168"/>
      <c r="G161" s="239"/>
      <c r="H161" s="63"/>
      <c r="I161" s="141"/>
      <c r="J161" s="2"/>
      <c r="M161" s="2"/>
      <c r="N161" s="140"/>
      <c r="O161" s="63"/>
      <c r="P161" s="239"/>
      <c r="Q161" s="168"/>
      <c r="R161" s="2"/>
      <c r="S161" s="141"/>
      <c r="T161" s="2"/>
      <c r="Y161" s="78"/>
      <c r="Z161" s="63"/>
      <c r="AA161" s="146"/>
      <c r="AE161" s="2"/>
      <c r="AF161" s="2"/>
      <c r="AG161" s="2"/>
      <c r="AH161" s="147"/>
      <c r="AI161" s="2"/>
      <c r="AJ161" s="140"/>
      <c r="AL161" s="4"/>
      <c r="AM161" s="4"/>
      <c r="AN161" s="4"/>
      <c r="AO161" s="4"/>
      <c r="AP161" s="4"/>
      <c r="AQ161" s="4"/>
      <c r="AR161" s="4"/>
      <c r="AS161" s="2"/>
      <c r="AT161" s="2"/>
      <c r="AU161" s="4"/>
      <c r="AV161" s="2"/>
      <c r="AW161" s="4"/>
      <c r="AX161" s="4"/>
      <c r="AY161" s="5"/>
    </row>
    <row r="162" spans="1:51" ht="21.75" customHeight="1" thickBot="1">
      <c r="A162" s="2"/>
      <c r="C162" s="166">
        <v>29</v>
      </c>
      <c r="D162" s="169"/>
      <c r="E162" s="168">
        <v>12</v>
      </c>
      <c r="F162" s="168"/>
      <c r="G162" s="168">
        <v>18</v>
      </c>
      <c r="H162" s="168"/>
      <c r="I162" s="165">
        <v>19</v>
      </c>
      <c r="J162" s="166"/>
      <c r="M162" s="166">
        <v>21</v>
      </c>
      <c r="N162" s="169"/>
      <c r="O162" s="168">
        <v>12</v>
      </c>
      <c r="P162" s="168"/>
      <c r="Q162" s="168">
        <v>13</v>
      </c>
      <c r="R162" s="168"/>
      <c r="S162" s="165">
        <v>18</v>
      </c>
      <c r="T162" s="166"/>
      <c r="Y162" s="76"/>
      <c r="Z162" s="168">
        <v>7</v>
      </c>
      <c r="AA162" s="266"/>
      <c r="AB162" s="165">
        <v>22</v>
      </c>
      <c r="AC162" s="166"/>
      <c r="AE162" s="2"/>
      <c r="AF162" s="264">
        <v>14</v>
      </c>
      <c r="AG162" s="264"/>
      <c r="AH162" s="271">
        <v>19</v>
      </c>
      <c r="AI162" s="168"/>
      <c r="AJ162" s="140"/>
      <c r="AL162" s="4"/>
      <c r="AM162" s="4"/>
      <c r="AN162" s="4"/>
      <c r="AO162" s="4"/>
      <c r="AP162" s="4"/>
      <c r="AQ162" s="4"/>
      <c r="AR162" s="4"/>
      <c r="AS162" s="2"/>
      <c r="AT162" s="2"/>
      <c r="AU162" s="4"/>
      <c r="AV162" s="2"/>
      <c r="AW162" s="4"/>
      <c r="AX162" s="4"/>
      <c r="AY162" s="4"/>
    </row>
    <row r="163" spans="1:49" ht="21.75" customHeight="1" thickTop="1">
      <c r="A163" s="2"/>
      <c r="C163" s="141"/>
      <c r="D163" s="2"/>
      <c r="E163" s="79"/>
      <c r="F163" s="2"/>
      <c r="G163" s="2"/>
      <c r="H163" s="78"/>
      <c r="I163" s="2"/>
      <c r="J163" s="2"/>
      <c r="K163" s="141"/>
      <c r="L163" s="140"/>
      <c r="M163" s="2"/>
      <c r="N163" s="2"/>
      <c r="O163" s="79"/>
      <c r="P163" s="2"/>
      <c r="Q163" s="2"/>
      <c r="R163" s="78"/>
      <c r="S163" s="2"/>
      <c r="T163" s="140"/>
      <c r="Y163" s="76"/>
      <c r="AA163" s="78"/>
      <c r="AB163" s="2"/>
      <c r="AC163" s="2"/>
      <c r="AD163" s="141"/>
      <c r="AE163" s="2"/>
      <c r="AF163" s="78"/>
      <c r="AG163" s="63"/>
      <c r="AH163" s="146"/>
      <c r="AI163" s="2"/>
      <c r="AJ163" s="140"/>
      <c r="AL163" s="5"/>
      <c r="AM163" s="5"/>
      <c r="AO163" s="4"/>
      <c r="AP163" s="5"/>
      <c r="AQ163" s="5"/>
      <c r="AR163" s="4"/>
      <c r="AS163" s="5"/>
      <c r="AV163" s="5"/>
      <c r="AW163" s="4"/>
    </row>
    <row r="164" spans="3:56" ht="21.75" customHeight="1">
      <c r="C164" s="141"/>
      <c r="D164" s="2"/>
      <c r="E164" s="77"/>
      <c r="F164" s="2"/>
      <c r="G164" s="2"/>
      <c r="H164" s="76"/>
      <c r="I164" s="2"/>
      <c r="J164" s="2"/>
      <c r="K164" s="141"/>
      <c r="L164" s="140"/>
      <c r="M164" s="2"/>
      <c r="N164" s="2"/>
      <c r="O164" s="77"/>
      <c r="P164" s="2"/>
      <c r="Q164" s="2"/>
      <c r="R164" s="76"/>
      <c r="S164" s="2"/>
      <c r="T164" s="140"/>
      <c r="Y164" s="76"/>
      <c r="AA164" s="76"/>
      <c r="AB164" s="2"/>
      <c r="AC164" s="2"/>
      <c r="AD164" s="141"/>
      <c r="AE164" s="2"/>
      <c r="AF164" s="76"/>
      <c r="AG164" s="2"/>
      <c r="AH164" s="140"/>
      <c r="AI164" s="2"/>
      <c r="AJ164" s="140"/>
      <c r="AX164" s="9"/>
      <c r="AY164" s="9"/>
      <c r="AZ164" s="9"/>
      <c r="BA164" s="9"/>
      <c r="BB164" s="9"/>
      <c r="BC164" s="9"/>
      <c r="BD164" s="2"/>
    </row>
    <row r="165" spans="2:56" ht="21.75" customHeight="1">
      <c r="B165" s="156" t="s">
        <v>40</v>
      </c>
      <c r="C165" s="156"/>
      <c r="E165" s="156" t="s">
        <v>41</v>
      </c>
      <c r="F165" s="156"/>
      <c r="G165" s="156" t="s">
        <v>42</v>
      </c>
      <c r="H165" s="156"/>
      <c r="J165" s="156" t="s">
        <v>43</v>
      </c>
      <c r="K165" s="156"/>
      <c r="L165" s="156" t="s">
        <v>44</v>
      </c>
      <c r="M165" s="156"/>
      <c r="O165" s="156" t="s">
        <v>45</v>
      </c>
      <c r="P165" s="156"/>
      <c r="Q165" s="156" t="s">
        <v>46</v>
      </c>
      <c r="R165" s="156"/>
      <c r="T165" s="156" t="s">
        <v>47</v>
      </c>
      <c r="U165" s="156"/>
      <c r="X165" s="167" t="s">
        <v>103</v>
      </c>
      <c r="Y165" s="167"/>
      <c r="Z165" s="167" t="s">
        <v>276</v>
      </c>
      <c r="AA165" s="167"/>
      <c r="AB165" s="152"/>
      <c r="AC165" s="265" t="s">
        <v>288</v>
      </c>
      <c r="AD165" s="265"/>
      <c r="AE165" s="167" t="s">
        <v>294</v>
      </c>
      <c r="AF165" s="167"/>
      <c r="AG165" s="152"/>
      <c r="AH165" s="167" t="s">
        <v>292</v>
      </c>
      <c r="AI165" s="167"/>
      <c r="AJ165" s="167" t="s">
        <v>78</v>
      </c>
      <c r="AK165" s="167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2"/>
    </row>
    <row r="166" spans="2:56" ht="21.75" customHeight="1">
      <c r="B166" s="183" t="s">
        <v>79</v>
      </c>
      <c r="C166" s="183"/>
      <c r="D166" s="69"/>
      <c r="E166" s="163" t="s">
        <v>294</v>
      </c>
      <c r="F166" s="163"/>
      <c r="G166" s="163" t="s">
        <v>292</v>
      </c>
      <c r="H166" s="163"/>
      <c r="I166" s="69"/>
      <c r="J166" s="163" t="s">
        <v>103</v>
      </c>
      <c r="K166" s="163"/>
      <c r="L166" s="163" t="s">
        <v>78</v>
      </c>
      <c r="M166" s="163"/>
      <c r="N166" s="69"/>
      <c r="O166" s="163" t="s">
        <v>276</v>
      </c>
      <c r="P166" s="163"/>
      <c r="Q166" s="163" t="s">
        <v>288</v>
      </c>
      <c r="R166" s="163"/>
      <c r="S166" s="69"/>
      <c r="T166" s="170" t="s">
        <v>80</v>
      </c>
      <c r="U166" s="171"/>
      <c r="X166" s="167"/>
      <c r="Y166" s="167"/>
      <c r="Z166" s="167"/>
      <c r="AA166" s="167"/>
      <c r="AB166" s="152"/>
      <c r="AC166" s="265"/>
      <c r="AD166" s="265"/>
      <c r="AE166" s="167"/>
      <c r="AF166" s="167"/>
      <c r="AG166" s="152"/>
      <c r="AH166" s="167"/>
      <c r="AI166" s="167"/>
      <c r="AJ166" s="167"/>
      <c r="AK166" s="167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2"/>
    </row>
    <row r="167" spans="2:56" ht="21.75" customHeight="1">
      <c r="B167" s="183"/>
      <c r="C167" s="183"/>
      <c r="D167" s="69"/>
      <c r="E167" s="163"/>
      <c r="F167" s="163"/>
      <c r="G167" s="163"/>
      <c r="H167" s="163"/>
      <c r="I167" s="69"/>
      <c r="J167" s="163"/>
      <c r="K167" s="163"/>
      <c r="L167" s="163"/>
      <c r="M167" s="163"/>
      <c r="N167" s="69"/>
      <c r="O167" s="163"/>
      <c r="P167" s="163"/>
      <c r="Q167" s="163"/>
      <c r="R167" s="163"/>
      <c r="S167" s="69"/>
      <c r="T167" s="172"/>
      <c r="U167" s="173"/>
      <c r="X167" s="167"/>
      <c r="Y167" s="167"/>
      <c r="Z167" s="167"/>
      <c r="AA167" s="167"/>
      <c r="AB167" s="152"/>
      <c r="AC167" s="265"/>
      <c r="AD167" s="265"/>
      <c r="AE167" s="167"/>
      <c r="AF167" s="167"/>
      <c r="AG167" s="152"/>
      <c r="AH167" s="167"/>
      <c r="AI167" s="167"/>
      <c r="AJ167" s="167"/>
      <c r="AK167" s="167"/>
      <c r="AP167" s="2"/>
      <c r="AQ167" s="4"/>
      <c r="AR167" s="4"/>
      <c r="AS167" s="4"/>
      <c r="AT167" s="4"/>
      <c r="AU167" s="4"/>
      <c r="AV167" s="4"/>
      <c r="AW167" s="4"/>
      <c r="AX167" s="4"/>
      <c r="AY167" s="4"/>
      <c r="AZ167" s="2"/>
      <c r="BA167" s="2"/>
      <c r="BB167" s="2"/>
      <c r="BC167" s="2"/>
      <c r="BD167" s="2"/>
    </row>
    <row r="168" spans="2:37" ht="15" customHeight="1">
      <c r="B168" s="183"/>
      <c r="C168" s="183"/>
      <c r="D168" s="69"/>
      <c r="E168" s="163"/>
      <c r="F168" s="163"/>
      <c r="G168" s="163"/>
      <c r="H168" s="163"/>
      <c r="I168" s="69"/>
      <c r="J168" s="163"/>
      <c r="K168" s="163"/>
      <c r="L168" s="163"/>
      <c r="M168" s="163"/>
      <c r="N168" s="69"/>
      <c r="O168" s="163"/>
      <c r="P168" s="163"/>
      <c r="Q168" s="163"/>
      <c r="R168" s="163"/>
      <c r="S168" s="69"/>
      <c r="T168" s="172"/>
      <c r="U168" s="173"/>
      <c r="X168" s="167"/>
      <c r="Y168" s="167"/>
      <c r="Z168" s="167"/>
      <c r="AA168" s="167"/>
      <c r="AB168" s="152"/>
      <c r="AC168" s="265"/>
      <c r="AD168" s="265"/>
      <c r="AE168" s="167"/>
      <c r="AF168" s="167"/>
      <c r="AG168" s="152"/>
      <c r="AH168" s="167"/>
      <c r="AI168" s="167"/>
      <c r="AJ168" s="167"/>
      <c r="AK168" s="167"/>
    </row>
    <row r="169" spans="2:21" ht="15" customHeight="1">
      <c r="B169" s="183"/>
      <c r="C169" s="183"/>
      <c r="D169" s="69"/>
      <c r="E169" s="163"/>
      <c r="F169" s="163"/>
      <c r="G169" s="163"/>
      <c r="H169" s="163"/>
      <c r="I169" s="69"/>
      <c r="J169" s="163"/>
      <c r="K169" s="163"/>
      <c r="L169" s="163"/>
      <c r="M169" s="163"/>
      <c r="N169" s="69"/>
      <c r="O169" s="163"/>
      <c r="P169" s="163"/>
      <c r="Q169" s="163"/>
      <c r="R169" s="163"/>
      <c r="S169" s="69"/>
      <c r="T169" s="174"/>
      <c r="U169" s="175"/>
    </row>
    <row r="171" spans="1:40" ht="22.5" customHeight="1">
      <c r="A171" s="158" t="s">
        <v>304</v>
      </c>
      <c r="B171" s="158"/>
      <c r="C171" s="158"/>
      <c r="D171" s="158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AA171" s="158" t="s">
        <v>305</v>
      </c>
      <c r="AB171" s="158"/>
      <c r="AC171" s="158"/>
      <c r="AD171" s="158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</row>
    <row r="172" spans="1:50" ht="22.5" customHeight="1">
      <c r="A172" s="156" t="s">
        <v>31</v>
      </c>
      <c r="B172" s="156"/>
      <c r="C172" s="156"/>
      <c r="D172" s="156"/>
      <c r="E172" s="156" t="s">
        <v>318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 t="s">
        <v>322</v>
      </c>
      <c r="P172" s="156"/>
      <c r="Q172" s="156"/>
      <c r="R172" s="156"/>
      <c r="S172" s="156"/>
      <c r="T172" s="156"/>
      <c r="U172" s="156"/>
      <c r="V172" s="156"/>
      <c r="W172" s="156"/>
      <c r="X172" s="156"/>
      <c r="AA172" s="156" t="s">
        <v>31</v>
      </c>
      <c r="AB172" s="156"/>
      <c r="AC172" s="156"/>
      <c r="AD172" s="156"/>
      <c r="AE172" s="156" t="s">
        <v>314</v>
      </c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 t="s">
        <v>321</v>
      </c>
      <c r="AP172" s="156"/>
      <c r="AQ172" s="156"/>
      <c r="AR172" s="156"/>
      <c r="AS172" s="156"/>
      <c r="AT172" s="156"/>
      <c r="AU172" s="156"/>
      <c r="AV172" s="156"/>
      <c r="AW172" s="156"/>
      <c r="AX172" s="156"/>
    </row>
    <row r="173" spans="1:50" ht="22.5" customHeight="1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 t="s">
        <v>319</v>
      </c>
      <c r="P173" s="156"/>
      <c r="Q173" s="156"/>
      <c r="R173" s="156"/>
      <c r="S173" s="156"/>
      <c r="T173" s="156"/>
      <c r="U173" s="156"/>
      <c r="V173" s="156"/>
      <c r="W173" s="156"/>
      <c r="X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 t="s">
        <v>317</v>
      </c>
      <c r="AP173" s="156"/>
      <c r="AQ173" s="156"/>
      <c r="AR173" s="156"/>
      <c r="AS173" s="156"/>
      <c r="AT173" s="156"/>
      <c r="AU173" s="156"/>
      <c r="AV173" s="156"/>
      <c r="AW173" s="156"/>
      <c r="AX173" s="156"/>
    </row>
    <row r="174" spans="1:50" ht="22.5" customHeight="1">
      <c r="A174" s="156" t="s">
        <v>301</v>
      </c>
      <c r="B174" s="156"/>
      <c r="C174" s="156"/>
      <c r="D174" s="156"/>
      <c r="E174" s="156" t="s">
        <v>314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 t="s">
        <v>320</v>
      </c>
      <c r="P174" s="156"/>
      <c r="Q174" s="156"/>
      <c r="R174" s="156"/>
      <c r="S174" s="156"/>
      <c r="T174" s="156"/>
      <c r="U174" s="156"/>
      <c r="V174" s="156"/>
      <c r="W174" s="156"/>
      <c r="X174" s="156"/>
      <c r="AA174" s="156" t="s">
        <v>301</v>
      </c>
      <c r="AB174" s="156"/>
      <c r="AC174" s="156"/>
      <c r="AD174" s="156"/>
      <c r="AE174" s="156" t="s">
        <v>315</v>
      </c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 t="s">
        <v>316</v>
      </c>
      <c r="AP174" s="156"/>
      <c r="AQ174" s="156"/>
      <c r="AR174" s="156"/>
      <c r="AS174" s="156"/>
      <c r="AT174" s="156"/>
      <c r="AU174" s="156"/>
      <c r="AV174" s="156"/>
      <c r="AW174" s="156"/>
      <c r="AX174" s="156"/>
    </row>
    <row r="175" spans="1:50" ht="22.5" customHeight="1">
      <c r="A175" s="156" t="s">
        <v>302</v>
      </c>
      <c r="B175" s="156"/>
      <c r="C175" s="156"/>
      <c r="D175" s="156"/>
      <c r="E175" s="156" t="s">
        <v>310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 t="s">
        <v>313</v>
      </c>
      <c r="P175" s="156"/>
      <c r="Q175" s="156"/>
      <c r="R175" s="156"/>
      <c r="S175" s="156"/>
      <c r="T175" s="156"/>
      <c r="U175" s="156"/>
      <c r="V175" s="156"/>
      <c r="W175" s="156"/>
      <c r="X175" s="156"/>
      <c r="AA175" s="156" t="s">
        <v>302</v>
      </c>
      <c r="AB175" s="156"/>
      <c r="AC175" s="156"/>
      <c r="AD175" s="156"/>
      <c r="AE175" s="156" t="s">
        <v>306</v>
      </c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 t="s">
        <v>309</v>
      </c>
      <c r="AP175" s="156"/>
      <c r="AQ175" s="156"/>
      <c r="AR175" s="156"/>
      <c r="AS175" s="156"/>
      <c r="AT175" s="156"/>
      <c r="AU175" s="156"/>
      <c r="AV175" s="156"/>
      <c r="AW175" s="156"/>
      <c r="AX175" s="156"/>
    </row>
    <row r="176" ht="9.75" customHeight="1"/>
    <row r="177" spans="1:50" ht="22.5" customHeight="1">
      <c r="A177" s="156" t="s">
        <v>303</v>
      </c>
      <c r="B177" s="156"/>
      <c r="C177" s="156"/>
      <c r="D177" s="156"/>
      <c r="E177" s="156" t="s">
        <v>311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AA177" s="156" t="s">
        <v>303</v>
      </c>
      <c r="AB177" s="156"/>
      <c r="AC177" s="156"/>
      <c r="AD177" s="156"/>
      <c r="AE177" s="156" t="s">
        <v>307</v>
      </c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</row>
    <row r="178" spans="1:57" ht="22.5" customHeight="1">
      <c r="A178" s="157" t="s">
        <v>308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</row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sheetProtection/>
  <mergeCells count="613">
    <mergeCell ref="AF148:AG148"/>
    <mergeCell ref="AB148:AC148"/>
    <mergeCell ref="Z148:AA148"/>
    <mergeCell ref="AF162:AG162"/>
    <mergeCell ref="AH162:AI162"/>
    <mergeCell ref="Y160:Z160"/>
    <mergeCell ref="AA160:AB160"/>
    <mergeCell ref="AG160:AH160"/>
    <mergeCell ref="AI160:AJ160"/>
    <mergeCell ref="AP22:AS22"/>
    <mergeCell ref="AP94:AS94"/>
    <mergeCell ref="AP110:AS110"/>
    <mergeCell ref="M110:P110"/>
    <mergeCell ref="G6:H6"/>
    <mergeCell ref="U6:V6"/>
    <mergeCell ref="AJ6:AK6"/>
    <mergeCell ref="AJ24:AK24"/>
    <mergeCell ref="AP40:AS40"/>
    <mergeCell ref="M40:P40"/>
    <mergeCell ref="AX6:AY6"/>
    <mergeCell ref="M4:P4"/>
    <mergeCell ref="AP4:AS4"/>
    <mergeCell ref="G42:H42"/>
    <mergeCell ref="U42:V42"/>
    <mergeCell ref="AJ42:AK42"/>
    <mergeCell ref="AX42:AY42"/>
    <mergeCell ref="AX24:AY24"/>
    <mergeCell ref="U24:V24"/>
    <mergeCell ref="G24:H24"/>
    <mergeCell ref="AX128:AY128"/>
    <mergeCell ref="AX60:AY60"/>
    <mergeCell ref="AJ60:AK60"/>
    <mergeCell ref="U60:V60"/>
    <mergeCell ref="G60:H60"/>
    <mergeCell ref="M94:P94"/>
    <mergeCell ref="U112:V112"/>
    <mergeCell ref="T102:U106"/>
    <mergeCell ref="U96:V96"/>
    <mergeCell ref="J116:K116"/>
    <mergeCell ref="F115:G115"/>
    <mergeCell ref="J102:K106"/>
    <mergeCell ref="V115:W115"/>
    <mergeCell ref="S114:T114"/>
    <mergeCell ref="AJ128:AK128"/>
    <mergeCell ref="G96:H96"/>
    <mergeCell ref="F99:G99"/>
    <mergeCell ref="R101:S101"/>
    <mergeCell ref="G86:H90"/>
    <mergeCell ref="J86:K90"/>
    <mergeCell ref="N97:O97"/>
    <mergeCell ref="G112:H112"/>
    <mergeCell ref="J100:K100"/>
    <mergeCell ref="G101:H101"/>
    <mergeCell ref="G102:H106"/>
    <mergeCell ref="M101:N101"/>
    <mergeCell ref="M102:N106"/>
    <mergeCell ref="O101:P101"/>
    <mergeCell ref="M86:N90"/>
    <mergeCell ref="S98:T98"/>
    <mergeCell ref="AE101:AF101"/>
    <mergeCell ref="AE86:AF90"/>
    <mergeCell ref="AU133:AV133"/>
    <mergeCell ref="AU134:AV138"/>
    <mergeCell ref="AM102:AN106"/>
    <mergeCell ref="AQ129:AR129"/>
    <mergeCell ref="AQ113:AR113"/>
    <mergeCell ref="AR134:AS138"/>
    <mergeCell ref="AU117:AV117"/>
    <mergeCell ref="AU132:AV132"/>
    <mergeCell ref="AS131:AT131"/>
    <mergeCell ref="AP126:AS126"/>
    <mergeCell ref="AH159:AI159"/>
    <mergeCell ref="K146:L146"/>
    <mergeCell ref="J151:K151"/>
    <mergeCell ref="T151:U151"/>
    <mergeCell ref="AH145:AI145"/>
    <mergeCell ref="Y146:Z146"/>
    <mergeCell ref="AG146:AH146"/>
    <mergeCell ref="AI146:AJ146"/>
    <mergeCell ref="C148:D148"/>
    <mergeCell ref="E148:F148"/>
    <mergeCell ref="G148:H148"/>
    <mergeCell ref="I148:J148"/>
    <mergeCell ref="M148:N148"/>
    <mergeCell ref="Q148:R148"/>
    <mergeCell ref="S148:T148"/>
    <mergeCell ref="AH148:AI148"/>
    <mergeCell ref="L151:M151"/>
    <mergeCell ref="E151:F151"/>
    <mergeCell ref="T165:U165"/>
    <mergeCell ref="J165:K165"/>
    <mergeCell ref="S162:T162"/>
    <mergeCell ref="L165:M165"/>
    <mergeCell ref="O165:P165"/>
    <mergeCell ref="Q165:R165"/>
    <mergeCell ref="K160:L160"/>
    <mergeCell ref="Z165:AA168"/>
    <mergeCell ref="AD160:AE160"/>
    <mergeCell ref="AJ165:AK168"/>
    <mergeCell ref="AE165:AF168"/>
    <mergeCell ref="AC165:AD168"/>
    <mergeCell ref="Z162:AA162"/>
    <mergeCell ref="AB162:AC162"/>
    <mergeCell ref="P161:Q161"/>
    <mergeCell ref="O162:P162"/>
    <mergeCell ref="Q162:R162"/>
    <mergeCell ref="J159:K159"/>
    <mergeCell ref="L159:M159"/>
    <mergeCell ref="B165:C165"/>
    <mergeCell ref="E165:F165"/>
    <mergeCell ref="G165:H165"/>
    <mergeCell ref="F161:G161"/>
    <mergeCell ref="O160:P160"/>
    <mergeCell ref="B152:C155"/>
    <mergeCell ref="E152:F155"/>
    <mergeCell ref="B156:E156"/>
    <mergeCell ref="C162:D162"/>
    <mergeCell ref="J152:K155"/>
    <mergeCell ref="L152:M155"/>
    <mergeCell ref="E160:F160"/>
    <mergeCell ref="G160:H160"/>
    <mergeCell ref="G152:H155"/>
    <mergeCell ref="O152:P155"/>
    <mergeCell ref="Q152:R155"/>
    <mergeCell ref="AH151:AI154"/>
    <mergeCell ref="AC151:AD154"/>
    <mergeCell ref="Z151:AA154"/>
    <mergeCell ref="X151:Y154"/>
    <mergeCell ref="O151:P151"/>
    <mergeCell ref="K144:L144"/>
    <mergeCell ref="P147:Q147"/>
    <mergeCell ref="B143:E143"/>
    <mergeCell ref="B133:C133"/>
    <mergeCell ref="F147:G147"/>
    <mergeCell ref="E146:F146"/>
    <mergeCell ref="J134:K138"/>
    <mergeCell ref="L145:M145"/>
    <mergeCell ref="J145:K145"/>
    <mergeCell ref="Q146:R146"/>
    <mergeCell ref="B151:C151"/>
    <mergeCell ref="Z102:AA106"/>
    <mergeCell ref="O102:P106"/>
    <mergeCell ref="F131:G131"/>
    <mergeCell ref="B139:C139"/>
    <mergeCell ref="Z117:AA117"/>
    <mergeCell ref="B107:C107"/>
    <mergeCell ref="B102:C106"/>
    <mergeCell ref="B117:C117"/>
    <mergeCell ref="J133:K133"/>
    <mergeCell ref="B37:C37"/>
    <mergeCell ref="BC55:BD55"/>
    <mergeCell ref="B73:C73"/>
    <mergeCell ref="Z68:AA72"/>
    <mergeCell ref="AR67:AS67"/>
    <mergeCell ref="Z67:AA67"/>
    <mergeCell ref="F45:G45"/>
    <mergeCell ref="J65:K65"/>
    <mergeCell ref="F63:G63"/>
    <mergeCell ref="AE68:AF72"/>
    <mergeCell ref="G80:H80"/>
    <mergeCell ref="N43:O43"/>
    <mergeCell ref="Z85:AA85"/>
    <mergeCell ref="U80:V80"/>
    <mergeCell ref="M67:N67"/>
    <mergeCell ref="O67:P67"/>
    <mergeCell ref="U50:V54"/>
    <mergeCell ref="L83:M83"/>
    <mergeCell ref="H46:I46"/>
    <mergeCell ref="L46:M46"/>
    <mergeCell ref="B86:C90"/>
    <mergeCell ref="B68:C72"/>
    <mergeCell ref="B85:C85"/>
    <mergeCell ref="J84:K84"/>
    <mergeCell ref="R86:S90"/>
    <mergeCell ref="M78:P78"/>
    <mergeCell ref="M68:N72"/>
    <mergeCell ref="G68:H72"/>
    <mergeCell ref="G85:H85"/>
    <mergeCell ref="J85:K85"/>
    <mergeCell ref="Q68:R72"/>
    <mergeCell ref="BC123:BD123"/>
    <mergeCell ref="AB108:AD108"/>
    <mergeCell ref="BC86:BD90"/>
    <mergeCell ref="AR118:AS122"/>
    <mergeCell ref="S82:T82"/>
    <mergeCell ref="AJ96:AK96"/>
    <mergeCell ref="AX96:AY96"/>
    <mergeCell ref="AM101:AN101"/>
    <mergeCell ref="Z101:AA101"/>
    <mergeCell ref="AX112:AY112"/>
    <mergeCell ref="AJ112:AK112"/>
    <mergeCell ref="AX101:AY101"/>
    <mergeCell ref="AU101:AV101"/>
    <mergeCell ref="AX31:AY31"/>
    <mergeCell ref="AP31:AQ31"/>
    <mergeCell ref="AM68:AN72"/>
    <mergeCell ref="AJ68:AK72"/>
    <mergeCell ref="AP68:AQ72"/>
    <mergeCell ref="AU100:AV100"/>
    <mergeCell ref="AU29:AV29"/>
    <mergeCell ref="AR101:AS101"/>
    <mergeCell ref="BC117:BD117"/>
    <mergeCell ref="AU102:AV106"/>
    <mergeCell ref="AX102:AY106"/>
    <mergeCell ref="AY115:AZ115"/>
    <mergeCell ref="AU85:AV85"/>
    <mergeCell ref="AV44:AW44"/>
    <mergeCell ref="AX85:AY85"/>
    <mergeCell ref="AR85:AS85"/>
    <mergeCell ref="BP59:BQ59"/>
    <mergeCell ref="AY27:AZ27"/>
    <mergeCell ref="AX49:AY49"/>
    <mergeCell ref="AB23:AD23"/>
    <mergeCell ref="AB59:AD59"/>
    <mergeCell ref="AB41:AD41"/>
    <mergeCell ref="BC31:BD31"/>
    <mergeCell ref="AU47:AV47"/>
    <mergeCell ref="AR31:AS31"/>
    <mergeCell ref="AI45:AJ45"/>
    <mergeCell ref="BW13:BX13"/>
    <mergeCell ref="BM14:BN18"/>
    <mergeCell ref="BW14:BX18"/>
    <mergeCell ref="BC13:BD13"/>
    <mergeCell ref="BC14:BD18"/>
    <mergeCell ref="BM13:BN13"/>
    <mergeCell ref="BK63:BL65"/>
    <mergeCell ref="BU63:BV65"/>
    <mergeCell ref="BK62:BL62"/>
    <mergeCell ref="BU62:BV62"/>
    <mergeCell ref="AY63:AZ63"/>
    <mergeCell ref="F83:G83"/>
    <mergeCell ref="G67:H67"/>
    <mergeCell ref="AB76:AD76"/>
    <mergeCell ref="AR68:AS72"/>
    <mergeCell ref="AM67:AN67"/>
    <mergeCell ref="BR9:BS9"/>
    <mergeCell ref="AX13:AY13"/>
    <mergeCell ref="AX14:AY18"/>
    <mergeCell ref="BC19:BD19"/>
    <mergeCell ref="BC32:BD36"/>
    <mergeCell ref="BP58:BQ58"/>
    <mergeCell ref="AY9:AZ9"/>
    <mergeCell ref="AY45:AZ45"/>
    <mergeCell ref="AX32:AY36"/>
    <mergeCell ref="AW10:AX10"/>
    <mergeCell ref="R85:S85"/>
    <mergeCell ref="A75:BE75"/>
    <mergeCell ref="AB79:AD79"/>
    <mergeCell ref="N81:O81"/>
    <mergeCell ref="B32:C36"/>
    <mergeCell ref="AP32:AQ36"/>
    <mergeCell ref="B67:C67"/>
    <mergeCell ref="AU65:AV65"/>
    <mergeCell ref="AJ49:AK49"/>
    <mergeCell ref="G32:H36"/>
    <mergeCell ref="A1:BE1"/>
    <mergeCell ref="AQ7:AR7"/>
    <mergeCell ref="F9:G9"/>
    <mergeCell ref="V9:W9"/>
    <mergeCell ref="AI9:AJ9"/>
    <mergeCell ref="AP13:AQ13"/>
    <mergeCell ref="AB5:AD5"/>
    <mergeCell ref="G13:H13"/>
    <mergeCell ref="M13:N13"/>
    <mergeCell ref="J11:K11"/>
    <mergeCell ref="N7:O7"/>
    <mergeCell ref="F27:G27"/>
    <mergeCell ref="O14:P18"/>
    <mergeCell ref="U14:V18"/>
    <mergeCell ref="AI27:AJ27"/>
    <mergeCell ref="N25:O25"/>
    <mergeCell ref="AJ13:AK13"/>
    <mergeCell ref="U13:V13"/>
    <mergeCell ref="L10:M10"/>
    <mergeCell ref="P10:Q10"/>
    <mergeCell ref="AM29:AN29"/>
    <mergeCell ref="AR14:AS18"/>
    <mergeCell ref="B13:C13"/>
    <mergeCell ref="B14:C18"/>
    <mergeCell ref="G14:H18"/>
    <mergeCell ref="M14:N18"/>
    <mergeCell ref="J29:K29"/>
    <mergeCell ref="H28:I28"/>
    <mergeCell ref="R14:S18"/>
    <mergeCell ref="W13:X13"/>
    <mergeCell ref="AB2:AD2"/>
    <mergeCell ref="AR13:AS13"/>
    <mergeCell ref="AQ25:AR25"/>
    <mergeCell ref="Z11:AA11"/>
    <mergeCell ref="AJ14:AK18"/>
    <mergeCell ref="AB20:AD20"/>
    <mergeCell ref="AC13:AD13"/>
    <mergeCell ref="AC14:AD18"/>
    <mergeCell ref="AK10:AL10"/>
    <mergeCell ref="Z13:AA13"/>
    <mergeCell ref="AU11:AV11"/>
    <mergeCell ref="B31:C31"/>
    <mergeCell ref="G31:H31"/>
    <mergeCell ref="M31:N31"/>
    <mergeCell ref="O31:P31"/>
    <mergeCell ref="AE31:AF31"/>
    <mergeCell ref="W14:X18"/>
    <mergeCell ref="R11:S11"/>
    <mergeCell ref="AP14:AQ18"/>
    <mergeCell ref="AM11:AN11"/>
    <mergeCell ref="M32:N36"/>
    <mergeCell ref="O32:P36"/>
    <mergeCell ref="J47:K47"/>
    <mergeCell ref="AM47:AN47"/>
    <mergeCell ref="V45:W45"/>
    <mergeCell ref="R47:S47"/>
    <mergeCell ref="AJ32:AK36"/>
    <mergeCell ref="AE32:AF36"/>
    <mergeCell ref="AB38:AD38"/>
    <mergeCell ref="AK46:AL46"/>
    <mergeCell ref="N61:O61"/>
    <mergeCell ref="M50:N54"/>
    <mergeCell ref="B49:C49"/>
    <mergeCell ref="G49:H49"/>
    <mergeCell ref="M49:N49"/>
    <mergeCell ref="O49:P49"/>
    <mergeCell ref="T64:U64"/>
    <mergeCell ref="AK64:AL64"/>
    <mergeCell ref="AS64:AT64"/>
    <mergeCell ref="B50:C54"/>
    <mergeCell ref="G50:H54"/>
    <mergeCell ref="AQ61:AR61"/>
    <mergeCell ref="AB56:AD56"/>
    <mergeCell ref="AR50:AS54"/>
    <mergeCell ref="AP50:AQ54"/>
    <mergeCell ref="O50:P54"/>
    <mergeCell ref="V63:W63"/>
    <mergeCell ref="AJ50:AK54"/>
    <mergeCell ref="AP49:AQ49"/>
    <mergeCell ref="AS46:AT46"/>
    <mergeCell ref="AW46:AX46"/>
    <mergeCell ref="AO46:AP46"/>
    <mergeCell ref="AE49:AF49"/>
    <mergeCell ref="U49:V49"/>
    <mergeCell ref="Z49:AA49"/>
    <mergeCell ref="O68:P72"/>
    <mergeCell ref="M85:N85"/>
    <mergeCell ref="AW99:AX99"/>
    <mergeCell ref="Z50:AA54"/>
    <mergeCell ref="AE50:AF54"/>
    <mergeCell ref="AB92:AD92"/>
    <mergeCell ref="AP78:AS78"/>
    <mergeCell ref="AX80:AY80"/>
    <mergeCell ref="AR86:AS90"/>
    <mergeCell ref="AM85:AN85"/>
    <mergeCell ref="BB114:BC114"/>
    <mergeCell ref="AY99:AZ99"/>
    <mergeCell ref="AJ67:AK67"/>
    <mergeCell ref="B101:C101"/>
    <mergeCell ref="R102:S106"/>
    <mergeCell ref="J101:K101"/>
    <mergeCell ref="AI83:AJ83"/>
    <mergeCell ref="AP86:AQ90"/>
    <mergeCell ref="AM86:AN90"/>
    <mergeCell ref="AB95:AD95"/>
    <mergeCell ref="AR117:AS117"/>
    <mergeCell ref="AU118:AV122"/>
    <mergeCell ref="BC67:BD67"/>
    <mergeCell ref="AX67:AY67"/>
    <mergeCell ref="AX68:AY72"/>
    <mergeCell ref="BC68:BD72"/>
    <mergeCell ref="BC85:BD85"/>
    <mergeCell ref="BC102:BD106"/>
    <mergeCell ref="AX86:AY90"/>
    <mergeCell ref="BC101:BD101"/>
    <mergeCell ref="C130:D130"/>
    <mergeCell ref="I130:J130"/>
    <mergeCell ref="BC118:BD122"/>
    <mergeCell ref="AY83:AZ83"/>
    <mergeCell ref="BC91:BD91"/>
    <mergeCell ref="V99:W99"/>
    <mergeCell ref="AI99:AJ99"/>
    <mergeCell ref="AU86:AV90"/>
    <mergeCell ref="AE85:AF85"/>
    <mergeCell ref="V83:W83"/>
    <mergeCell ref="N129:O129"/>
    <mergeCell ref="AB124:AD124"/>
    <mergeCell ref="V131:W131"/>
    <mergeCell ref="M133:N133"/>
    <mergeCell ref="U128:V128"/>
    <mergeCell ref="B118:C122"/>
    <mergeCell ref="M118:N122"/>
    <mergeCell ref="R118:S122"/>
    <mergeCell ref="J118:K122"/>
    <mergeCell ref="G128:H128"/>
    <mergeCell ref="BC133:BD133"/>
    <mergeCell ref="AR133:AS133"/>
    <mergeCell ref="AY131:AZ131"/>
    <mergeCell ref="AM133:AN133"/>
    <mergeCell ref="O133:P133"/>
    <mergeCell ref="AP133:AQ133"/>
    <mergeCell ref="AI131:AJ131"/>
    <mergeCell ref="R133:S133"/>
    <mergeCell ref="AX134:AY138"/>
    <mergeCell ref="A141:BE141"/>
    <mergeCell ref="B134:C138"/>
    <mergeCell ref="M134:N138"/>
    <mergeCell ref="O134:P138"/>
    <mergeCell ref="BC134:BD138"/>
    <mergeCell ref="Z134:AA138"/>
    <mergeCell ref="AM134:AN138"/>
    <mergeCell ref="AP134:AQ138"/>
    <mergeCell ref="R134:S138"/>
    <mergeCell ref="AX133:AY133"/>
    <mergeCell ref="Z145:AA145"/>
    <mergeCell ref="AE151:AF154"/>
    <mergeCell ref="AW131:AX131"/>
    <mergeCell ref="Z133:AA133"/>
    <mergeCell ref="AP160:AQ160"/>
    <mergeCell ref="AN158:AN159"/>
    <mergeCell ref="AP158:AQ158"/>
    <mergeCell ref="AP159:AQ159"/>
    <mergeCell ref="AS158:AS159"/>
    <mergeCell ref="AE133:AF133"/>
    <mergeCell ref="AI115:AJ115"/>
    <mergeCell ref="AF130:AG130"/>
    <mergeCell ref="AL130:AM130"/>
    <mergeCell ref="Z159:AA159"/>
    <mergeCell ref="AC144:AF144"/>
    <mergeCell ref="AD146:AE146"/>
    <mergeCell ref="AJ151:AK154"/>
    <mergeCell ref="AB127:AD127"/>
    <mergeCell ref="AA146:AB146"/>
    <mergeCell ref="AE117:AF117"/>
    <mergeCell ref="AQ81:AR81"/>
    <mergeCell ref="AF114:AG114"/>
    <mergeCell ref="AL114:AM114"/>
    <mergeCell ref="AD143:AG143"/>
    <mergeCell ref="AE102:AF106"/>
    <mergeCell ref="AB111:AD111"/>
    <mergeCell ref="AE134:AF138"/>
    <mergeCell ref="AP118:AQ122"/>
    <mergeCell ref="AE118:AF122"/>
    <mergeCell ref="AO10:AP10"/>
    <mergeCell ref="AF98:AG98"/>
    <mergeCell ref="AL98:AM98"/>
    <mergeCell ref="Z118:AA122"/>
    <mergeCell ref="AP85:AQ85"/>
    <mergeCell ref="R65:S65"/>
    <mergeCell ref="AE13:AF13"/>
    <mergeCell ref="AE14:AF18"/>
    <mergeCell ref="AO64:AP64"/>
    <mergeCell ref="AI63:AJ63"/>
    <mergeCell ref="Z14:AA18"/>
    <mergeCell ref="O13:P13"/>
    <mergeCell ref="R13:S13"/>
    <mergeCell ref="AQ43:AR43"/>
    <mergeCell ref="Z31:AA31"/>
    <mergeCell ref="Z32:AA36"/>
    <mergeCell ref="AJ31:AK31"/>
    <mergeCell ref="AR32:AS36"/>
    <mergeCell ref="V27:W27"/>
    <mergeCell ref="R29:S29"/>
    <mergeCell ref="AS28:AT28"/>
    <mergeCell ref="AW28:AX28"/>
    <mergeCell ref="H10:I10"/>
    <mergeCell ref="AK28:AL28"/>
    <mergeCell ref="AO28:AP28"/>
    <mergeCell ref="T10:U10"/>
    <mergeCell ref="X10:Y10"/>
    <mergeCell ref="AB10:AC10"/>
    <mergeCell ref="M22:P22"/>
    <mergeCell ref="AS10:AT10"/>
    <mergeCell ref="H64:I64"/>
    <mergeCell ref="L64:M64"/>
    <mergeCell ref="L28:M28"/>
    <mergeCell ref="P28:Q28"/>
    <mergeCell ref="T28:U28"/>
    <mergeCell ref="U32:V36"/>
    <mergeCell ref="U31:V31"/>
    <mergeCell ref="T46:U46"/>
    <mergeCell ref="P46:Q46"/>
    <mergeCell ref="P64:Q64"/>
    <mergeCell ref="AF82:AG82"/>
    <mergeCell ref="AL82:AM82"/>
    <mergeCell ref="AR102:AS106"/>
    <mergeCell ref="Z86:AA90"/>
    <mergeCell ref="U68:V72"/>
    <mergeCell ref="AE67:AF67"/>
    <mergeCell ref="AJ80:AK80"/>
    <mergeCell ref="G117:H117"/>
    <mergeCell ref="G118:H122"/>
    <mergeCell ref="J117:K117"/>
    <mergeCell ref="N113:O113"/>
    <mergeCell ref="AV114:AW114"/>
    <mergeCell ref="Y98:Z98"/>
    <mergeCell ref="AS99:AT99"/>
    <mergeCell ref="AM118:AN122"/>
    <mergeCell ref="AP117:AQ117"/>
    <mergeCell ref="AM117:AN117"/>
    <mergeCell ref="C8:D8"/>
    <mergeCell ref="I8:J8"/>
    <mergeCell ref="S8:T8"/>
    <mergeCell ref="Y8:Z8"/>
    <mergeCell ref="AF8:AG8"/>
    <mergeCell ref="AL8:AM8"/>
    <mergeCell ref="AV8:AW8"/>
    <mergeCell ref="BB8:BC8"/>
    <mergeCell ref="C26:D26"/>
    <mergeCell ref="I26:J26"/>
    <mergeCell ref="S26:T26"/>
    <mergeCell ref="Y26:Z26"/>
    <mergeCell ref="AF26:AG26"/>
    <mergeCell ref="AL26:AM26"/>
    <mergeCell ref="AV26:AW26"/>
    <mergeCell ref="BB26:BC26"/>
    <mergeCell ref="C44:D44"/>
    <mergeCell ref="I44:J44"/>
    <mergeCell ref="S44:T44"/>
    <mergeCell ref="Y44:Z44"/>
    <mergeCell ref="AF44:AG44"/>
    <mergeCell ref="AL44:AM44"/>
    <mergeCell ref="BB44:BC44"/>
    <mergeCell ref="BB62:BC62"/>
    <mergeCell ref="AV62:AW62"/>
    <mergeCell ref="AF62:AG62"/>
    <mergeCell ref="AL62:AM62"/>
    <mergeCell ref="Y62:Z62"/>
    <mergeCell ref="BC49:BD49"/>
    <mergeCell ref="AX50:AY54"/>
    <mergeCell ref="BC50:BD54"/>
    <mergeCell ref="AR49:AS49"/>
    <mergeCell ref="C62:D62"/>
    <mergeCell ref="I62:J62"/>
    <mergeCell ref="S62:T62"/>
    <mergeCell ref="C82:D82"/>
    <mergeCell ref="I82:J82"/>
    <mergeCell ref="AV82:AW82"/>
    <mergeCell ref="AW64:AX64"/>
    <mergeCell ref="AM65:AN65"/>
    <mergeCell ref="AP67:AQ67"/>
    <mergeCell ref="U67:V67"/>
    <mergeCell ref="AV130:AW130"/>
    <mergeCell ref="BB130:BC130"/>
    <mergeCell ref="BB82:BC82"/>
    <mergeCell ref="AV98:AW98"/>
    <mergeCell ref="BB98:BC98"/>
    <mergeCell ref="C98:D98"/>
    <mergeCell ref="I98:J98"/>
    <mergeCell ref="C114:D114"/>
    <mergeCell ref="H83:I83"/>
    <mergeCell ref="I114:J114"/>
    <mergeCell ref="AH165:AI168"/>
    <mergeCell ref="O148:P148"/>
    <mergeCell ref="Y114:Z114"/>
    <mergeCell ref="B166:C169"/>
    <mergeCell ref="E166:F169"/>
    <mergeCell ref="G166:H169"/>
    <mergeCell ref="J166:K169"/>
    <mergeCell ref="L166:M169"/>
    <mergeCell ref="O166:P169"/>
    <mergeCell ref="H115:I115"/>
    <mergeCell ref="AP58:AS58"/>
    <mergeCell ref="M58:P58"/>
    <mergeCell ref="AQ97:AR97"/>
    <mergeCell ref="S130:T130"/>
    <mergeCell ref="Y130:Z130"/>
    <mergeCell ref="R117:S117"/>
    <mergeCell ref="L115:M115"/>
    <mergeCell ref="M126:P126"/>
    <mergeCell ref="M117:N117"/>
    <mergeCell ref="Y82:Z82"/>
    <mergeCell ref="X165:Y168"/>
    <mergeCell ref="E162:F162"/>
    <mergeCell ref="G162:H162"/>
    <mergeCell ref="I162:J162"/>
    <mergeCell ref="M162:N162"/>
    <mergeCell ref="Q166:R169"/>
    <mergeCell ref="T166:U169"/>
    <mergeCell ref="E172:N173"/>
    <mergeCell ref="A172:D173"/>
    <mergeCell ref="O146:P146"/>
    <mergeCell ref="G146:H146"/>
    <mergeCell ref="AB158:AG158"/>
    <mergeCell ref="T152:U155"/>
    <mergeCell ref="Q151:R151"/>
    <mergeCell ref="G151:H151"/>
    <mergeCell ref="K158:L158"/>
    <mergeCell ref="Q160:R160"/>
    <mergeCell ref="A174:D174"/>
    <mergeCell ref="A175:D175"/>
    <mergeCell ref="A177:D177"/>
    <mergeCell ref="AA171:AD171"/>
    <mergeCell ref="AE171:AN171"/>
    <mergeCell ref="AA174:AD174"/>
    <mergeCell ref="AE174:AN174"/>
    <mergeCell ref="A171:D171"/>
    <mergeCell ref="E171:N171"/>
    <mergeCell ref="E174:N174"/>
    <mergeCell ref="O177:X177"/>
    <mergeCell ref="AA175:AD175"/>
    <mergeCell ref="AE175:AN175"/>
    <mergeCell ref="AA177:AD177"/>
    <mergeCell ref="AE177:AN177"/>
    <mergeCell ref="A178:BE178"/>
    <mergeCell ref="AO175:AX175"/>
    <mergeCell ref="AO177:AX177"/>
    <mergeCell ref="E175:N175"/>
    <mergeCell ref="E177:N177"/>
    <mergeCell ref="O173:X173"/>
    <mergeCell ref="AA172:AD173"/>
    <mergeCell ref="AE172:AN173"/>
    <mergeCell ref="AO173:AX173"/>
    <mergeCell ref="O174:X174"/>
    <mergeCell ref="O175:X175"/>
    <mergeCell ref="AO172:AX172"/>
    <mergeCell ref="AO174:AX174"/>
    <mergeCell ref="O172:X172"/>
  </mergeCells>
  <printOptions/>
  <pageMargins left="0.21" right="0.2" top="0.38" bottom="0.52" header="0.2" footer="0.512"/>
  <pageSetup horizontalDpi="300" verticalDpi="300" orientation="portrait" paperSize="9" scale="64" r:id="rId2"/>
  <rowBreaks count="2" manualBreakCount="2">
    <brk id="74" max="255" man="1"/>
    <brk id="140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8" width="5.00390625" style="1" customWidth="1"/>
    <col min="19" max="19" width="5.125" style="1" customWidth="1"/>
    <col min="20" max="33" width="5.00390625" style="1" customWidth="1"/>
    <col min="34" max="16384" width="9.00390625" style="1" customWidth="1"/>
  </cols>
  <sheetData>
    <row r="1" spans="1:19" ht="18.75" customHeight="1">
      <c r="A1" s="48"/>
      <c r="B1" s="49" t="s">
        <v>104</v>
      </c>
      <c r="C1" s="13"/>
      <c r="D1" s="13"/>
      <c r="E1" s="13"/>
      <c r="F1" s="13"/>
      <c r="G1" s="13"/>
      <c r="H1" s="13"/>
      <c r="I1" s="13"/>
      <c r="J1" s="13"/>
      <c r="K1" s="281" t="s">
        <v>65</v>
      </c>
      <c r="L1" s="281"/>
      <c r="M1" s="281"/>
      <c r="N1" s="281"/>
      <c r="O1" s="281"/>
      <c r="P1" s="13"/>
      <c r="Q1" s="13"/>
      <c r="R1" s="13"/>
      <c r="S1" s="13"/>
    </row>
    <row r="2" spans="1:19" ht="18.75" customHeight="1">
      <c r="A2" s="13"/>
      <c r="B2" s="49" t="s">
        <v>105</v>
      </c>
      <c r="C2" s="13"/>
      <c r="D2" s="13"/>
      <c r="E2" s="13"/>
      <c r="F2" s="13"/>
      <c r="G2" s="13"/>
      <c r="H2" s="13"/>
      <c r="I2" s="13"/>
      <c r="J2" s="13"/>
      <c r="K2" s="283" t="s">
        <v>93</v>
      </c>
      <c r="L2" s="283"/>
      <c r="M2" s="283"/>
      <c r="N2" s="283"/>
      <c r="O2" s="284"/>
      <c r="P2" s="13"/>
      <c r="Q2" s="13" t="s">
        <v>94</v>
      </c>
      <c r="R2" s="13"/>
      <c r="S2" s="13"/>
    </row>
    <row r="3" spans="1:19" ht="17.25" customHeight="1">
      <c r="A3" s="13"/>
      <c r="B3" s="45"/>
      <c r="C3" s="279" t="s">
        <v>3</v>
      </c>
      <c r="D3" s="279"/>
      <c r="E3" s="279" t="s">
        <v>7</v>
      </c>
      <c r="F3" s="279"/>
      <c r="G3" s="279" t="s">
        <v>8</v>
      </c>
      <c r="H3" s="279"/>
      <c r="I3" s="279" t="s">
        <v>9</v>
      </c>
      <c r="J3" s="279"/>
      <c r="K3" s="279" t="s">
        <v>91</v>
      </c>
      <c r="L3" s="279"/>
      <c r="M3" s="279" t="s">
        <v>90</v>
      </c>
      <c r="N3" s="279"/>
      <c r="O3" s="76"/>
      <c r="S3" s="2"/>
    </row>
    <row r="4" spans="1:20" ht="17.25" customHeight="1">
      <c r="A4" s="13"/>
      <c r="B4" s="45">
        <v>1</v>
      </c>
      <c r="C4" s="286" t="s">
        <v>70</v>
      </c>
      <c r="D4" s="287"/>
      <c r="E4" s="279" t="s">
        <v>243</v>
      </c>
      <c r="F4" s="279"/>
      <c r="G4" s="279" t="s">
        <v>248</v>
      </c>
      <c r="H4" s="279"/>
      <c r="I4" s="279">
        <v>9</v>
      </c>
      <c r="J4" s="279"/>
      <c r="K4" s="279">
        <v>17</v>
      </c>
      <c r="L4" s="279"/>
      <c r="M4" s="279" t="s">
        <v>255</v>
      </c>
      <c r="N4" s="279"/>
      <c r="O4" s="82"/>
      <c r="P4" s="82"/>
      <c r="Q4" s="82"/>
      <c r="R4" s="82"/>
      <c r="S4" s="82"/>
      <c r="T4" s="82"/>
    </row>
    <row r="5" spans="1:20" ht="17.25" customHeight="1">
      <c r="A5" s="13"/>
      <c r="B5" s="45">
        <v>2</v>
      </c>
      <c r="C5" s="286" t="s">
        <v>71</v>
      </c>
      <c r="D5" s="287"/>
      <c r="E5" s="279">
        <v>6</v>
      </c>
      <c r="F5" s="279"/>
      <c r="G5" s="279">
        <v>13</v>
      </c>
      <c r="H5" s="279"/>
      <c r="I5" s="279">
        <v>16</v>
      </c>
      <c r="J5" s="279"/>
      <c r="K5" s="279" t="s">
        <v>251</v>
      </c>
      <c r="L5" s="279"/>
      <c r="M5" s="279" t="s">
        <v>256</v>
      </c>
      <c r="N5" s="279"/>
      <c r="O5" s="96"/>
      <c r="P5" s="97"/>
      <c r="Q5" s="97"/>
      <c r="R5" s="97"/>
      <c r="S5" s="94"/>
      <c r="T5" s="94"/>
    </row>
    <row r="6" spans="1:15" ht="17.25" customHeight="1">
      <c r="A6" s="13"/>
      <c r="B6" s="45">
        <v>3</v>
      </c>
      <c r="C6" s="286" t="s">
        <v>72</v>
      </c>
      <c r="D6" s="287"/>
      <c r="E6" s="279">
        <v>7</v>
      </c>
      <c r="F6" s="279"/>
      <c r="G6" s="279">
        <v>5</v>
      </c>
      <c r="H6" s="279"/>
      <c r="I6" s="279">
        <v>2</v>
      </c>
      <c r="J6" s="279"/>
      <c r="K6" s="279">
        <v>12</v>
      </c>
      <c r="L6" s="279"/>
      <c r="M6" s="279" t="s">
        <v>257</v>
      </c>
      <c r="N6" s="279"/>
      <c r="O6" s="13"/>
    </row>
    <row r="7" spans="1:15" ht="17.25" customHeight="1">
      <c r="A7" s="13"/>
      <c r="B7" s="45">
        <v>4</v>
      </c>
      <c r="C7" s="286" t="s">
        <v>73</v>
      </c>
      <c r="D7" s="287"/>
      <c r="E7" s="279" t="s">
        <v>244</v>
      </c>
      <c r="F7" s="279"/>
      <c r="G7" s="279" t="s">
        <v>249</v>
      </c>
      <c r="H7" s="279"/>
      <c r="I7" s="285">
        <v>15</v>
      </c>
      <c r="J7" s="285"/>
      <c r="K7" s="279">
        <v>3</v>
      </c>
      <c r="L7" s="279"/>
      <c r="M7" s="279">
        <v>1</v>
      </c>
      <c r="N7" s="279"/>
      <c r="O7" s="13"/>
    </row>
    <row r="8" spans="1:15" ht="17.25" customHeight="1">
      <c r="A8" s="13"/>
      <c r="B8" s="45">
        <v>5</v>
      </c>
      <c r="C8" s="286" t="s">
        <v>74</v>
      </c>
      <c r="D8" s="287"/>
      <c r="E8" s="279" t="s">
        <v>245</v>
      </c>
      <c r="F8" s="279"/>
      <c r="G8" s="279">
        <v>10</v>
      </c>
      <c r="H8" s="279"/>
      <c r="I8" s="279" t="s">
        <v>250</v>
      </c>
      <c r="J8" s="279"/>
      <c r="K8" s="279" t="s">
        <v>252</v>
      </c>
      <c r="L8" s="279"/>
      <c r="M8" s="279">
        <v>11</v>
      </c>
      <c r="N8" s="279"/>
      <c r="O8" s="13"/>
    </row>
    <row r="9" spans="1:15" ht="17.25" customHeight="1">
      <c r="A9" s="13"/>
      <c r="B9" s="45">
        <v>6</v>
      </c>
      <c r="C9" s="286" t="s">
        <v>75</v>
      </c>
      <c r="D9" s="287"/>
      <c r="E9" s="279" t="s">
        <v>246</v>
      </c>
      <c r="F9" s="279"/>
      <c r="G9" s="279">
        <v>4</v>
      </c>
      <c r="H9" s="279"/>
      <c r="I9" s="285">
        <v>14</v>
      </c>
      <c r="J9" s="285"/>
      <c r="K9" s="279" t="s">
        <v>253</v>
      </c>
      <c r="L9" s="279"/>
      <c r="M9" s="279">
        <v>8</v>
      </c>
      <c r="N9" s="279"/>
      <c r="O9" s="13"/>
    </row>
    <row r="10" spans="1:15" ht="17.25" customHeight="1">
      <c r="A10" s="13"/>
      <c r="B10" s="45"/>
      <c r="C10" s="276" t="s">
        <v>97</v>
      </c>
      <c r="D10" s="277"/>
      <c r="E10" s="274" t="s">
        <v>247</v>
      </c>
      <c r="F10" s="278"/>
      <c r="G10" s="278"/>
      <c r="H10" s="278"/>
      <c r="I10" s="278"/>
      <c r="J10" s="275"/>
      <c r="K10" s="279" t="s">
        <v>254</v>
      </c>
      <c r="L10" s="279"/>
      <c r="M10" s="279" t="s">
        <v>258</v>
      </c>
      <c r="N10" s="279"/>
      <c r="O10" s="13"/>
    </row>
    <row r="11" spans="1:4" ht="17.25" customHeight="1">
      <c r="A11" s="13"/>
      <c r="B11" s="13"/>
      <c r="C11" s="13"/>
      <c r="D11" s="13"/>
    </row>
    <row r="12" spans="1:16" ht="17.25" customHeight="1">
      <c r="A12" s="13"/>
      <c r="B12" s="13"/>
      <c r="O12" s="2"/>
      <c r="P12" s="2"/>
    </row>
    <row r="13" spans="1:17" ht="17.25" customHeight="1">
      <c r="A13" s="13"/>
      <c r="B13" s="49" t="s">
        <v>106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2" ht="17.25" customHeight="1">
      <c r="A14" s="13"/>
      <c r="B14" s="49" t="s">
        <v>107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V14" s="2"/>
    </row>
    <row r="15" spans="1:20" ht="17.25" customHeight="1">
      <c r="A15" s="13"/>
      <c r="B15" s="45"/>
      <c r="C15" s="274" t="s">
        <v>3</v>
      </c>
      <c r="D15" s="275"/>
      <c r="E15" s="274" t="s">
        <v>0</v>
      </c>
      <c r="F15" s="275"/>
      <c r="G15" s="274" t="s">
        <v>1</v>
      </c>
      <c r="H15" s="275"/>
      <c r="I15" s="274" t="s">
        <v>2</v>
      </c>
      <c r="J15" s="275"/>
      <c r="K15" s="274" t="s">
        <v>10</v>
      </c>
      <c r="L15" s="275"/>
      <c r="M15" s="280"/>
      <c r="N15" s="280"/>
      <c r="O15" s="13"/>
      <c r="T15" s="2"/>
    </row>
    <row r="16" spans="1:19" ht="17.25" customHeight="1">
      <c r="A16" s="13"/>
      <c r="B16" s="45">
        <v>1</v>
      </c>
      <c r="C16" s="288" t="s">
        <v>59</v>
      </c>
      <c r="D16" s="289"/>
      <c r="E16" s="274">
        <v>18</v>
      </c>
      <c r="F16" s="275"/>
      <c r="G16" s="274">
        <v>19</v>
      </c>
      <c r="H16" s="275"/>
      <c r="I16" s="274">
        <v>20</v>
      </c>
      <c r="J16" s="275"/>
      <c r="K16" s="274">
        <v>24</v>
      </c>
      <c r="L16" s="275"/>
      <c r="N16" s="281" t="s">
        <v>66</v>
      </c>
      <c r="O16" s="281"/>
      <c r="P16" s="281"/>
      <c r="Q16" s="281"/>
      <c r="R16" s="281"/>
      <c r="S16" s="281"/>
    </row>
    <row r="17" spans="1:19" ht="17.25" customHeight="1">
      <c r="A17" s="13"/>
      <c r="B17" s="45">
        <v>2</v>
      </c>
      <c r="C17" s="288" t="s">
        <v>60</v>
      </c>
      <c r="D17" s="289"/>
      <c r="E17" s="274">
        <v>21</v>
      </c>
      <c r="F17" s="275"/>
      <c r="G17" s="274">
        <v>22</v>
      </c>
      <c r="H17" s="275"/>
      <c r="I17" s="274">
        <v>23</v>
      </c>
      <c r="J17" s="275"/>
      <c r="K17" s="274">
        <v>26</v>
      </c>
      <c r="L17" s="275"/>
      <c r="N17" s="281" t="s">
        <v>67</v>
      </c>
      <c r="O17" s="281"/>
      <c r="P17" s="281"/>
      <c r="Q17" s="281"/>
      <c r="R17" s="281"/>
      <c r="S17" s="281"/>
    </row>
    <row r="18" spans="1:17" ht="17.25" customHeight="1">
      <c r="A18" s="13"/>
      <c r="B18" s="45">
        <v>3</v>
      </c>
      <c r="C18" s="288" t="s">
        <v>61</v>
      </c>
      <c r="D18" s="289"/>
      <c r="E18" s="274" t="s">
        <v>259</v>
      </c>
      <c r="F18" s="275"/>
      <c r="G18" s="274" t="s">
        <v>260</v>
      </c>
      <c r="H18" s="275"/>
      <c r="I18" s="274" t="s">
        <v>81</v>
      </c>
      <c r="J18" s="275"/>
      <c r="K18" s="274" t="s">
        <v>83</v>
      </c>
      <c r="L18" s="275"/>
      <c r="M18" s="280"/>
      <c r="N18" s="280"/>
      <c r="O18" s="282" t="s">
        <v>95</v>
      </c>
      <c r="P18" s="282"/>
      <c r="Q18" s="282"/>
    </row>
    <row r="19" spans="1:15" ht="17.25" customHeight="1">
      <c r="A19" s="13"/>
      <c r="B19" s="45">
        <v>4</v>
      </c>
      <c r="C19" s="288" t="s">
        <v>62</v>
      </c>
      <c r="D19" s="289"/>
      <c r="E19" s="274">
        <v>25</v>
      </c>
      <c r="F19" s="275"/>
      <c r="G19" s="274">
        <v>27</v>
      </c>
      <c r="H19" s="275"/>
      <c r="I19" s="274">
        <v>29</v>
      </c>
      <c r="J19" s="275"/>
      <c r="K19" s="274">
        <v>28</v>
      </c>
      <c r="L19" s="275"/>
      <c r="M19" s="280"/>
      <c r="N19" s="280"/>
      <c r="O19" s="13"/>
    </row>
    <row r="20" spans="1:15" ht="17.25" customHeight="1">
      <c r="A20" s="13"/>
      <c r="B20" s="45">
        <v>5</v>
      </c>
      <c r="C20" s="288" t="s">
        <v>63</v>
      </c>
      <c r="D20" s="289"/>
      <c r="E20" s="274">
        <v>30</v>
      </c>
      <c r="F20" s="275"/>
      <c r="G20" s="274">
        <v>31</v>
      </c>
      <c r="H20" s="275"/>
      <c r="I20" s="274" t="s">
        <v>86</v>
      </c>
      <c r="J20" s="275"/>
      <c r="K20" s="274">
        <v>33</v>
      </c>
      <c r="L20" s="275"/>
      <c r="M20" s="280"/>
      <c r="N20" s="280"/>
      <c r="O20" s="13"/>
    </row>
    <row r="21" spans="1:15" ht="17.25" customHeight="1">
      <c r="A21" s="13"/>
      <c r="B21" s="45">
        <v>6</v>
      </c>
      <c r="C21" s="288" t="s">
        <v>261</v>
      </c>
      <c r="D21" s="289"/>
      <c r="E21" s="274" t="s">
        <v>82</v>
      </c>
      <c r="F21" s="275"/>
      <c r="G21" s="274" t="s">
        <v>84</v>
      </c>
      <c r="H21" s="275"/>
      <c r="I21" s="274" t="s">
        <v>262</v>
      </c>
      <c r="J21" s="275"/>
      <c r="K21" s="274">
        <v>32</v>
      </c>
      <c r="L21" s="275"/>
      <c r="M21" s="280"/>
      <c r="N21" s="280"/>
      <c r="O21" s="13"/>
    </row>
    <row r="22" spans="1:20" ht="17.25" customHeight="1">
      <c r="A22" s="13"/>
      <c r="B22" s="45"/>
      <c r="C22" s="276" t="s">
        <v>97</v>
      </c>
      <c r="D22" s="277"/>
      <c r="E22" s="274" t="s">
        <v>263</v>
      </c>
      <c r="F22" s="278"/>
      <c r="G22" s="278"/>
      <c r="H22" s="278"/>
      <c r="I22" s="278"/>
      <c r="J22" s="275"/>
      <c r="K22" s="279" t="s">
        <v>264</v>
      </c>
      <c r="L22" s="279"/>
      <c r="M22" s="13"/>
      <c r="N22" s="13"/>
      <c r="O22" s="13"/>
      <c r="P22" s="13"/>
      <c r="Q22" s="13"/>
      <c r="T22" s="13"/>
    </row>
    <row r="23" spans="1:20" ht="17.25" customHeight="1">
      <c r="A23" s="13"/>
      <c r="B23" s="50"/>
      <c r="C23" s="111"/>
      <c r="D23" s="112"/>
      <c r="E23" s="50"/>
      <c r="F23" s="50"/>
      <c r="G23" s="50"/>
      <c r="H23" s="50"/>
      <c r="I23" s="50"/>
      <c r="J23" s="50"/>
      <c r="K23" s="50"/>
      <c r="L23" s="50"/>
      <c r="M23" s="13"/>
      <c r="N23" s="13"/>
      <c r="O23" s="13"/>
      <c r="P23" s="13"/>
      <c r="Q23" s="13"/>
      <c r="T23" s="13"/>
    </row>
    <row r="24" spans="1:20" ht="17.25" customHeight="1">
      <c r="A24" s="13"/>
      <c r="B24" s="49" t="s">
        <v>168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T24" s="13"/>
    </row>
    <row r="25" spans="1:20" ht="17.25" customHeight="1">
      <c r="A25" s="13"/>
      <c r="B25" s="49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T25" s="13"/>
    </row>
    <row r="26" spans="1:20" ht="17.25" customHeight="1">
      <c r="A26" s="13"/>
      <c r="B26" s="51"/>
      <c r="C26" s="279" t="s">
        <v>3</v>
      </c>
      <c r="D26" s="279"/>
      <c r="E26" s="279" t="s">
        <v>7</v>
      </c>
      <c r="F26" s="279"/>
      <c r="G26" s="279" t="s">
        <v>8</v>
      </c>
      <c r="H26" s="279"/>
      <c r="I26" s="279" t="s">
        <v>9</v>
      </c>
      <c r="J26" s="279"/>
      <c r="K26" s="50"/>
      <c r="L26" s="50"/>
      <c r="M26" s="50"/>
      <c r="T26" s="13"/>
    </row>
    <row r="27" spans="1:20" ht="17.25" customHeight="1">
      <c r="A27" s="13"/>
      <c r="B27" s="45">
        <v>1</v>
      </c>
      <c r="C27" s="287" t="s">
        <v>11</v>
      </c>
      <c r="D27" s="287"/>
      <c r="E27" s="279" t="s">
        <v>18</v>
      </c>
      <c r="F27" s="279"/>
      <c r="G27" s="279" t="s">
        <v>19</v>
      </c>
      <c r="H27" s="279"/>
      <c r="I27" s="279" t="s">
        <v>20</v>
      </c>
      <c r="J27" s="279"/>
      <c r="K27" s="93"/>
      <c r="L27" s="50"/>
      <c r="M27" s="281" t="s">
        <v>68</v>
      </c>
      <c r="N27" s="281"/>
      <c r="O27" s="281"/>
      <c r="P27" s="281"/>
      <c r="Q27" s="281"/>
      <c r="R27" s="281"/>
      <c r="T27" s="13"/>
    </row>
    <row r="28" spans="1:20" ht="17.25" customHeight="1">
      <c r="A28" s="13"/>
      <c r="B28" s="45">
        <v>2</v>
      </c>
      <c r="C28" s="287" t="s">
        <v>12</v>
      </c>
      <c r="D28" s="287"/>
      <c r="E28" s="279">
        <v>34</v>
      </c>
      <c r="F28" s="279"/>
      <c r="G28" s="279">
        <v>35</v>
      </c>
      <c r="H28" s="279"/>
      <c r="I28" s="279">
        <v>36</v>
      </c>
      <c r="J28" s="279"/>
      <c r="K28" s="93"/>
      <c r="L28" s="50"/>
      <c r="M28" s="281" t="s">
        <v>69</v>
      </c>
      <c r="N28" s="281"/>
      <c r="O28" s="281"/>
      <c r="P28" s="281"/>
      <c r="Q28" s="281"/>
      <c r="R28" s="281"/>
      <c r="T28" s="13"/>
    </row>
    <row r="29" spans="1:20" ht="17.25" customHeight="1">
      <c r="A29" s="13"/>
      <c r="B29" s="45">
        <v>3</v>
      </c>
      <c r="C29" s="287" t="s">
        <v>13</v>
      </c>
      <c r="D29" s="287"/>
      <c r="E29" s="279" t="s">
        <v>21</v>
      </c>
      <c r="F29" s="279"/>
      <c r="G29" s="279" t="s">
        <v>22</v>
      </c>
      <c r="H29" s="279"/>
      <c r="I29" s="279" t="s">
        <v>23</v>
      </c>
      <c r="J29" s="279"/>
      <c r="K29" s="50"/>
      <c r="L29" s="50"/>
      <c r="M29" s="50"/>
      <c r="N29" s="282" t="s">
        <v>96</v>
      </c>
      <c r="O29" s="282"/>
      <c r="P29" s="282"/>
      <c r="T29" s="13"/>
    </row>
    <row r="30" spans="1:20" ht="17.25" customHeight="1">
      <c r="A30" s="13"/>
      <c r="B30" s="45">
        <v>4</v>
      </c>
      <c r="C30" s="287" t="s">
        <v>14</v>
      </c>
      <c r="D30" s="287"/>
      <c r="E30" s="279">
        <v>37</v>
      </c>
      <c r="F30" s="279"/>
      <c r="G30" s="279">
        <v>38</v>
      </c>
      <c r="H30" s="279"/>
      <c r="I30" s="279">
        <v>39</v>
      </c>
      <c r="J30" s="279"/>
      <c r="K30" s="50"/>
      <c r="L30" s="50"/>
      <c r="M30" s="95"/>
      <c r="N30" s="95"/>
      <c r="O30" s="95"/>
      <c r="P30" s="95"/>
      <c r="Q30" s="95"/>
      <c r="R30" s="95"/>
      <c r="T30" s="13"/>
    </row>
    <row r="31" spans="1:20" ht="17.25" customHeight="1">
      <c r="A31" s="13"/>
      <c r="B31" s="45">
        <v>5</v>
      </c>
      <c r="C31" s="287" t="s">
        <v>15</v>
      </c>
      <c r="D31" s="287"/>
      <c r="E31" s="274" t="s">
        <v>24</v>
      </c>
      <c r="F31" s="275"/>
      <c r="G31" s="274" t="s">
        <v>25</v>
      </c>
      <c r="H31" s="275"/>
      <c r="I31" s="274"/>
      <c r="J31" s="275"/>
      <c r="K31" s="50"/>
      <c r="L31" s="50"/>
      <c r="M31" s="95"/>
      <c r="N31" s="95"/>
      <c r="O31" s="95"/>
      <c r="P31" s="95"/>
      <c r="Q31" s="95"/>
      <c r="R31" s="95"/>
      <c r="T31" s="13"/>
    </row>
    <row r="32" spans="1:20" ht="17.25" customHeight="1">
      <c r="A32" s="13"/>
      <c r="B32" s="45">
        <v>6</v>
      </c>
      <c r="C32" s="287" t="s">
        <v>16</v>
      </c>
      <c r="D32" s="287"/>
      <c r="E32" s="279">
        <v>40</v>
      </c>
      <c r="F32" s="279"/>
      <c r="G32" s="279">
        <v>41</v>
      </c>
      <c r="H32" s="279"/>
      <c r="I32" s="279"/>
      <c r="J32" s="279"/>
      <c r="K32" s="50"/>
      <c r="L32" s="50"/>
      <c r="M32" s="95"/>
      <c r="N32" s="95"/>
      <c r="O32" s="95"/>
      <c r="P32" s="95"/>
      <c r="Q32" s="95"/>
      <c r="R32" s="95"/>
      <c r="T32" s="13"/>
    </row>
    <row r="33" spans="1:20" ht="17.25" customHeight="1">
      <c r="A33" s="13"/>
      <c r="B33" s="45"/>
      <c r="C33" s="276" t="s">
        <v>97</v>
      </c>
      <c r="D33" s="277"/>
      <c r="E33" s="274" t="s">
        <v>265</v>
      </c>
      <c r="F33" s="278"/>
      <c r="G33" s="278"/>
      <c r="H33" s="278"/>
      <c r="I33" s="278"/>
      <c r="J33" s="275"/>
      <c r="K33" s="50"/>
      <c r="L33" s="50"/>
      <c r="M33" s="95"/>
      <c r="N33" s="95"/>
      <c r="O33" s="95"/>
      <c r="P33" s="95"/>
      <c r="Q33" s="95"/>
      <c r="R33" s="95"/>
      <c r="T33" s="13"/>
    </row>
    <row r="34" spans="1:20" ht="17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5"/>
      <c r="N34" s="95"/>
      <c r="O34" s="95"/>
      <c r="P34" s="95"/>
      <c r="Q34" s="95"/>
      <c r="R34" s="95"/>
      <c r="T34" s="13"/>
    </row>
    <row r="35" spans="1:20" ht="17.25" customHeight="1">
      <c r="A35" s="13"/>
      <c r="B35" s="49" t="s">
        <v>108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49" t="s">
        <v>109</v>
      </c>
      <c r="N35" s="13"/>
      <c r="O35" s="13"/>
      <c r="P35" s="13"/>
      <c r="Q35" s="13"/>
      <c r="T35" s="13"/>
    </row>
    <row r="36" spans="1:20" ht="17.25" customHeight="1">
      <c r="A36" s="13"/>
      <c r="B36" s="12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2" t="s">
        <v>64</v>
      </c>
      <c r="N36" s="13"/>
      <c r="O36" s="13"/>
      <c r="P36" s="13"/>
      <c r="Q36" s="13"/>
      <c r="T36" s="13"/>
    </row>
    <row r="37" spans="2:19" ht="17.25" customHeight="1">
      <c r="B37" s="80"/>
      <c r="C37" s="279" t="s">
        <v>3</v>
      </c>
      <c r="D37" s="279"/>
      <c r="E37" s="290" t="s">
        <v>0</v>
      </c>
      <c r="F37" s="290"/>
      <c r="G37" s="290" t="s">
        <v>1</v>
      </c>
      <c r="H37" s="290"/>
      <c r="I37" s="50"/>
      <c r="J37" s="13"/>
      <c r="K37" s="13"/>
      <c r="L37" s="13"/>
      <c r="M37" s="81"/>
      <c r="N37" s="279" t="s">
        <v>3</v>
      </c>
      <c r="O37" s="279"/>
      <c r="P37" s="279" t="s">
        <v>0</v>
      </c>
      <c r="Q37" s="279"/>
      <c r="R37" s="279" t="s">
        <v>1</v>
      </c>
      <c r="S37" s="279"/>
    </row>
    <row r="38" spans="2:19" ht="17.25" customHeight="1">
      <c r="B38" s="45">
        <v>1</v>
      </c>
      <c r="C38" s="286" t="s">
        <v>54</v>
      </c>
      <c r="D38" s="286"/>
      <c r="E38" s="290" t="s">
        <v>26</v>
      </c>
      <c r="F38" s="290"/>
      <c r="G38" s="290" t="s">
        <v>28</v>
      </c>
      <c r="H38" s="290"/>
      <c r="I38" s="50"/>
      <c r="J38" s="13"/>
      <c r="K38" s="13"/>
      <c r="L38" s="13"/>
      <c r="M38" s="45">
        <v>1</v>
      </c>
      <c r="N38" s="286" t="s">
        <v>6</v>
      </c>
      <c r="O38" s="286"/>
      <c r="P38" s="279" t="s">
        <v>48</v>
      </c>
      <c r="Q38" s="279"/>
      <c r="R38" s="279" t="s">
        <v>49</v>
      </c>
      <c r="S38" s="279"/>
    </row>
    <row r="39" spans="2:19" ht="17.25">
      <c r="B39" s="45">
        <v>2</v>
      </c>
      <c r="C39" s="286" t="s">
        <v>55</v>
      </c>
      <c r="D39" s="286"/>
      <c r="E39" s="290" t="s">
        <v>112</v>
      </c>
      <c r="F39" s="290"/>
      <c r="G39" s="290" t="s">
        <v>113</v>
      </c>
      <c r="H39" s="290"/>
      <c r="I39" s="50"/>
      <c r="J39" s="13"/>
      <c r="K39" s="13"/>
      <c r="L39" s="13"/>
      <c r="M39" s="45">
        <v>2</v>
      </c>
      <c r="N39" s="286" t="s">
        <v>98</v>
      </c>
      <c r="O39" s="287"/>
      <c r="P39" s="279">
        <v>48</v>
      </c>
      <c r="Q39" s="279"/>
      <c r="R39" s="279">
        <v>49</v>
      </c>
      <c r="S39" s="279"/>
    </row>
    <row r="40" spans="2:19" ht="17.25">
      <c r="B40" s="45">
        <v>3</v>
      </c>
      <c r="C40" s="286" t="s">
        <v>56</v>
      </c>
      <c r="D40" s="286"/>
      <c r="E40" s="290">
        <v>42</v>
      </c>
      <c r="F40" s="290"/>
      <c r="G40" s="290">
        <v>45</v>
      </c>
      <c r="H40" s="290"/>
      <c r="I40" s="50"/>
      <c r="J40" s="13"/>
      <c r="K40" s="13"/>
      <c r="L40" s="13"/>
      <c r="M40" s="45">
        <v>3</v>
      </c>
      <c r="N40" s="286" t="s">
        <v>115</v>
      </c>
      <c r="O40" s="286"/>
      <c r="P40" s="279" t="s">
        <v>50</v>
      </c>
      <c r="Q40" s="279"/>
      <c r="R40" s="279" t="s">
        <v>87</v>
      </c>
      <c r="S40" s="279"/>
    </row>
    <row r="41" spans="2:19" ht="17.25">
      <c r="B41" s="45">
        <v>4</v>
      </c>
      <c r="C41" s="286" t="s">
        <v>57</v>
      </c>
      <c r="D41" s="286"/>
      <c r="E41" s="290">
        <v>43</v>
      </c>
      <c r="F41" s="290"/>
      <c r="G41" s="290">
        <v>44</v>
      </c>
      <c r="H41" s="290"/>
      <c r="I41" s="50"/>
      <c r="J41" s="13"/>
      <c r="K41" s="13"/>
      <c r="L41" s="13"/>
      <c r="M41" s="45">
        <v>4</v>
      </c>
      <c r="N41" s="286" t="s">
        <v>116</v>
      </c>
      <c r="O41" s="287"/>
      <c r="P41" s="279">
        <v>50</v>
      </c>
      <c r="Q41" s="279"/>
      <c r="R41" s="279">
        <v>51</v>
      </c>
      <c r="S41" s="279"/>
    </row>
    <row r="42" spans="2:19" ht="17.25">
      <c r="B42" s="45">
        <v>5</v>
      </c>
      <c r="C42" s="286" t="s">
        <v>58</v>
      </c>
      <c r="D42" s="286"/>
      <c r="E42" s="290" t="s">
        <v>29</v>
      </c>
      <c r="F42" s="290"/>
      <c r="G42" s="290" t="s">
        <v>30</v>
      </c>
      <c r="H42" s="290"/>
      <c r="I42" s="13"/>
      <c r="J42" s="13"/>
      <c r="K42" s="13"/>
      <c r="L42" s="13"/>
      <c r="M42" s="45"/>
      <c r="N42" s="291" t="s">
        <v>97</v>
      </c>
      <c r="O42" s="277"/>
      <c r="P42" s="274" t="s">
        <v>264</v>
      </c>
      <c r="Q42" s="278"/>
      <c r="R42" s="278"/>
      <c r="S42" s="275"/>
    </row>
    <row r="43" spans="2:17" ht="17.25">
      <c r="B43" s="45">
        <v>6</v>
      </c>
      <c r="C43" s="286" t="s">
        <v>114</v>
      </c>
      <c r="D43" s="286"/>
      <c r="E43" s="290">
        <v>46</v>
      </c>
      <c r="F43" s="290"/>
      <c r="G43" s="290">
        <v>47</v>
      </c>
      <c r="H43" s="290"/>
      <c r="I43" s="13"/>
      <c r="J43" s="13"/>
      <c r="K43" s="13"/>
      <c r="L43" s="13"/>
      <c r="Q43" s="13"/>
    </row>
    <row r="44" spans="2:17" ht="17.25">
      <c r="B44" s="45"/>
      <c r="C44" s="291" t="s">
        <v>97</v>
      </c>
      <c r="D44" s="277"/>
      <c r="E44" s="274" t="s">
        <v>266</v>
      </c>
      <c r="F44" s="278"/>
      <c r="G44" s="278"/>
      <c r="H44" s="275"/>
      <c r="I44" s="13"/>
      <c r="J44" s="13"/>
      <c r="K44" s="13"/>
      <c r="L44" s="13"/>
      <c r="Q44" s="13"/>
    </row>
    <row r="45" spans="2:17" ht="17.25">
      <c r="B45" s="50"/>
      <c r="C45" s="50"/>
      <c r="D45" s="50"/>
      <c r="E45" s="50"/>
      <c r="F45" s="50"/>
      <c r="G45" s="50"/>
      <c r="H45" s="50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7.25">
      <c r="B46" s="49" t="s">
        <v>110</v>
      </c>
      <c r="C46" s="13"/>
      <c r="D46" s="13"/>
      <c r="E46" s="13"/>
      <c r="F46" s="13"/>
      <c r="G46" s="13"/>
      <c r="J46" s="82"/>
      <c r="K46" s="82"/>
      <c r="L46" s="82"/>
      <c r="M46" s="50"/>
      <c r="N46" s="50"/>
      <c r="O46" s="50"/>
      <c r="P46" s="50"/>
      <c r="Q46" s="13"/>
    </row>
    <row r="47" spans="2:17" ht="17.25">
      <c r="B47" s="49" t="s">
        <v>111</v>
      </c>
      <c r="C47" s="13"/>
      <c r="D47" s="13"/>
      <c r="E47" s="13"/>
      <c r="F47" s="13"/>
      <c r="G47" s="13"/>
      <c r="J47" s="82"/>
      <c r="K47" s="82"/>
      <c r="L47" s="82"/>
      <c r="M47" s="50"/>
      <c r="N47" s="50"/>
      <c r="O47" s="50"/>
      <c r="P47" s="50"/>
      <c r="Q47" s="13"/>
    </row>
    <row r="48" spans="2:17" ht="17.25">
      <c r="B48" s="45"/>
      <c r="C48" s="279" t="s">
        <v>3</v>
      </c>
      <c r="D48" s="279"/>
      <c r="E48" s="279" t="s">
        <v>7</v>
      </c>
      <c r="F48" s="279"/>
      <c r="G48" s="13"/>
      <c r="J48" s="50"/>
      <c r="K48" s="50"/>
      <c r="L48" s="50"/>
      <c r="M48" s="95"/>
      <c r="N48" s="95"/>
      <c r="O48" s="95"/>
      <c r="P48" s="95"/>
      <c r="Q48" s="13"/>
    </row>
    <row r="49" spans="2:17" ht="17.25">
      <c r="B49" s="45">
        <v>1</v>
      </c>
      <c r="C49" s="287" t="s">
        <v>6</v>
      </c>
      <c r="D49" s="287"/>
      <c r="E49" s="279" t="s">
        <v>88</v>
      </c>
      <c r="F49" s="279"/>
      <c r="G49" s="13"/>
      <c r="J49" s="50"/>
      <c r="K49" s="50"/>
      <c r="L49" s="50"/>
      <c r="M49" s="98"/>
      <c r="N49" s="98"/>
      <c r="O49" s="99"/>
      <c r="P49" s="99"/>
      <c r="Q49" s="13"/>
    </row>
    <row r="50" spans="2:17" ht="17.25">
      <c r="B50" s="45">
        <v>2</v>
      </c>
      <c r="C50" s="287" t="s">
        <v>51</v>
      </c>
      <c r="D50" s="287"/>
      <c r="E50" s="279">
        <v>52</v>
      </c>
      <c r="F50" s="279"/>
      <c r="G50" s="13"/>
      <c r="J50" s="50"/>
      <c r="K50" s="50"/>
      <c r="L50" s="50"/>
      <c r="M50" s="98"/>
      <c r="N50" s="98"/>
      <c r="O50" s="99"/>
      <c r="P50" s="99"/>
      <c r="Q50" s="13"/>
    </row>
    <row r="51" spans="2:17" ht="17.25">
      <c r="B51" s="45">
        <v>3</v>
      </c>
      <c r="C51" s="287" t="s">
        <v>52</v>
      </c>
      <c r="D51" s="287"/>
      <c r="E51" s="279" t="s">
        <v>89</v>
      </c>
      <c r="F51" s="279"/>
      <c r="G51" s="13"/>
      <c r="J51" s="50"/>
      <c r="K51" s="50"/>
      <c r="L51" s="50"/>
      <c r="M51" s="98"/>
      <c r="N51" s="98"/>
      <c r="O51" s="95"/>
      <c r="P51" s="95"/>
      <c r="Q51" s="13"/>
    </row>
    <row r="52" spans="2:17" ht="17.25">
      <c r="B52" s="45">
        <v>4</v>
      </c>
      <c r="C52" s="287" t="s">
        <v>53</v>
      </c>
      <c r="D52" s="287"/>
      <c r="E52" s="279">
        <v>53</v>
      </c>
      <c r="F52" s="279"/>
      <c r="G52" s="13"/>
      <c r="J52" s="50"/>
      <c r="K52" s="50"/>
      <c r="L52" s="50"/>
      <c r="M52" s="98"/>
      <c r="N52" s="98"/>
      <c r="O52" s="95"/>
      <c r="P52" s="95"/>
      <c r="Q52" s="13"/>
    </row>
    <row r="53" spans="2:6" ht="17.25" customHeight="1">
      <c r="B53" s="83"/>
      <c r="C53" s="291" t="s">
        <v>97</v>
      </c>
      <c r="D53" s="277"/>
      <c r="E53" s="274" t="s">
        <v>267</v>
      </c>
      <c r="F53" s="275"/>
    </row>
  </sheetData>
  <sheetProtection/>
  <mergeCells count="179">
    <mergeCell ref="N42:O42"/>
    <mergeCell ref="P42:S42"/>
    <mergeCell ref="C53:D53"/>
    <mergeCell ref="E53:F53"/>
    <mergeCell ref="E10:J10"/>
    <mergeCell ref="C32:D32"/>
    <mergeCell ref="E32:F32"/>
    <mergeCell ref="G32:H32"/>
    <mergeCell ref="M20:N20"/>
    <mergeCell ref="C29:D29"/>
    <mergeCell ref="R41:S41"/>
    <mergeCell ref="N41:O41"/>
    <mergeCell ref="R37:S37"/>
    <mergeCell ref="P38:Q38"/>
    <mergeCell ref="R38:S38"/>
    <mergeCell ref="P39:Q39"/>
    <mergeCell ref="R39:S39"/>
    <mergeCell ref="P40:Q40"/>
    <mergeCell ref="R40:S40"/>
    <mergeCell ref="P37:Q37"/>
    <mergeCell ref="N40:O40"/>
    <mergeCell ref="N37:O37"/>
    <mergeCell ref="N38:O38"/>
    <mergeCell ref="N39:O39"/>
    <mergeCell ref="G40:H40"/>
    <mergeCell ref="C39:D39"/>
    <mergeCell ref="E28:F28"/>
    <mergeCell ref="E30:F30"/>
    <mergeCell ref="C38:D38"/>
    <mergeCell ref="E39:F39"/>
    <mergeCell ref="C33:D33"/>
    <mergeCell ref="C31:D31"/>
    <mergeCell ref="G28:H28"/>
    <mergeCell ref="C26:D26"/>
    <mergeCell ref="I31:J31"/>
    <mergeCell ref="G29:H29"/>
    <mergeCell ref="I29:J29"/>
    <mergeCell ref="I27:J27"/>
    <mergeCell ref="E26:F26"/>
    <mergeCell ref="C28:D28"/>
    <mergeCell ref="C30:D30"/>
    <mergeCell ref="C27:D27"/>
    <mergeCell ref="I20:J20"/>
    <mergeCell ref="G39:H39"/>
    <mergeCell ref="I28:J28"/>
    <mergeCell ref="P41:Q41"/>
    <mergeCell ref="E50:F50"/>
    <mergeCell ref="C42:D42"/>
    <mergeCell ref="E48:F48"/>
    <mergeCell ref="C44:D44"/>
    <mergeCell ref="C37:D37"/>
    <mergeCell ref="C43:D43"/>
    <mergeCell ref="E9:F9"/>
    <mergeCell ref="G9:H9"/>
    <mergeCell ref="I9:J9"/>
    <mergeCell ref="E29:F29"/>
    <mergeCell ref="G30:H30"/>
    <mergeCell ref="G43:H43"/>
    <mergeCell ref="E37:F37"/>
    <mergeCell ref="E38:F38"/>
    <mergeCell ref="E42:F42"/>
    <mergeCell ref="G41:H41"/>
    <mergeCell ref="C52:D52"/>
    <mergeCell ref="E52:F52"/>
    <mergeCell ref="C51:D51"/>
    <mergeCell ref="E51:F51"/>
    <mergeCell ref="C50:D50"/>
    <mergeCell ref="E44:H44"/>
    <mergeCell ref="C48:D48"/>
    <mergeCell ref="C41:D41"/>
    <mergeCell ref="I32:J32"/>
    <mergeCell ref="E31:F31"/>
    <mergeCell ref="G31:H31"/>
    <mergeCell ref="I30:J30"/>
    <mergeCell ref="C49:D49"/>
    <mergeCell ref="C40:D40"/>
    <mergeCell ref="E49:F49"/>
    <mergeCell ref="G37:H37"/>
    <mergeCell ref="G38:H38"/>
    <mergeCell ref="I19:J19"/>
    <mergeCell ref="E27:F27"/>
    <mergeCell ref="G27:H27"/>
    <mergeCell ref="K20:L20"/>
    <mergeCell ref="E43:F43"/>
    <mergeCell ref="E40:F40"/>
    <mergeCell ref="E41:F41"/>
    <mergeCell ref="G42:H42"/>
    <mergeCell ref="E33:J33"/>
    <mergeCell ref="E21:F21"/>
    <mergeCell ref="G18:H18"/>
    <mergeCell ref="I18:J18"/>
    <mergeCell ref="C19:D19"/>
    <mergeCell ref="E19:F19"/>
    <mergeCell ref="G20:H20"/>
    <mergeCell ref="G26:H26"/>
    <mergeCell ref="C20:D20"/>
    <mergeCell ref="C21:D21"/>
    <mergeCell ref="E20:F20"/>
    <mergeCell ref="I26:J26"/>
    <mergeCell ref="C10:D10"/>
    <mergeCell ref="M10:N10"/>
    <mergeCell ref="E17:F17"/>
    <mergeCell ref="K19:L19"/>
    <mergeCell ref="G19:H19"/>
    <mergeCell ref="C17:D17"/>
    <mergeCell ref="G17:H17"/>
    <mergeCell ref="I17:J17"/>
    <mergeCell ref="C18:D18"/>
    <mergeCell ref="E18:F18"/>
    <mergeCell ref="C15:D15"/>
    <mergeCell ref="E15:F15"/>
    <mergeCell ref="G15:H15"/>
    <mergeCell ref="C16:D16"/>
    <mergeCell ref="E16:F16"/>
    <mergeCell ref="G16:H16"/>
    <mergeCell ref="C9:D9"/>
    <mergeCell ref="M5:N5"/>
    <mergeCell ref="M6:N6"/>
    <mergeCell ref="M7:N7"/>
    <mergeCell ref="E7:F7"/>
    <mergeCell ref="C7:D7"/>
    <mergeCell ref="G7:H7"/>
    <mergeCell ref="G8:H8"/>
    <mergeCell ref="I8:J8"/>
    <mergeCell ref="M8:N8"/>
    <mergeCell ref="C8:D8"/>
    <mergeCell ref="E8:F8"/>
    <mergeCell ref="C3:D3"/>
    <mergeCell ref="C4:D4"/>
    <mergeCell ref="C5:D5"/>
    <mergeCell ref="C6:D6"/>
    <mergeCell ref="E5:F5"/>
    <mergeCell ref="E6:F6"/>
    <mergeCell ref="E4:F4"/>
    <mergeCell ref="E3:F3"/>
    <mergeCell ref="O18:Q18"/>
    <mergeCell ref="M18:N18"/>
    <mergeCell ref="G5:H5"/>
    <mergeCell ref="G6:H6"/>
    <mergeCell ref="G3:H3"/>
    <mergeCell ref="I3:J3"/>
    <mergeCell ref="M4:N4"/>
    <mergeCell ref="G4:H4"/>
    <mergeCell ref="K3:L3"/>
    <mergeCell ref="M3:N3"/>
    <mergeCell ref="M19:N19"/>
    <mergeCell ref="K18:L18"/>
    <mergeCell ref="K4:L4"/>
    <mergeCell ref="K5:L5"/>
    <mergeCell ref="K17:L17"/>
    <mergeCell ref="K10:L10"/>
    <mergeCell ref="M9:N9"/>
    <mergeCell ref="M15:N15"/>
    <mergeCell ref="K1:O1"/>
    <mergeCell ref="K15:L15"/>
    <mergeCell ref="K16:L16"/>
    <mergeCell ref="K6:L6"/>
    <mergeCell ref="K7:L7"/>
    <mergeCell ref="M28:R28"/>
    <mergeCell ref="K8:L8"/>
    <mergeCell ref="K9:L9"/>
    <mergeCell ref="N16:S16"/>
    <mergeCell ref="N17:S17"/>
    <mergeCell ref="M21:N21"/>
    <mergeCell ref="M27:R27"/>
    <mergeCell ref="I15:J15"/>
    <mergeCell ref="I16:J16"/>
    <mergeCell ref="N29:P29"/>
    <mergeCell ref="K2:O2"/>
    <mergeCell ref="I4:J4"/>
    <mergeCell ref="I5:J5"/>
    <mergeCell ref="I6:J6"/>
    <mergeCell ref="I7:J7"/>
    <mergeCell ref="G21:H21"/>
    <mergeCell ref="I21:J21"/>
    <mergeCell ref="C22:D22"/>
    <mergeCell ref="E22:J22"/>
    <mergeCell ref="K22:L22"/>
    <mergeCell ref="K21:L21"/>
  </mergeCells>
  <printOptions/>
  <pageMargins left="0.787" right="0.38" top="0.21" bottom="0.2" header="0.2" footer="0.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3"/>
  <sheetViews>
    <sheetView showGridLines="0" zoomScale="75" zoomScaleNormal="75" zoomScalePageLayoutView="0" workbookViewId="0" topLeftCell="A61">
      <selection activeCell="A61" sqref="A61:I61"/>
    </sheetView>
  </sheetViews>
  <sheetFormatPr defaultColWidth="9.00390625" defaultRowHeight="13.5"/>
  <cols>
    <col min="1" max="63" width="3.00390625" style="0" customWidth="1"/>
  </cols>
  <sheetData>
    <row r="1" spans="1:38" ht="13.5">
      <c r="A1" s="301" t="s">
        <v>131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</row>
    <row r="2" spans="1:38" ht="13.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6"/>
    </row>
    <row r="4" ht="13.5">
      <c r="A4" t="s">
        <v>122</v>
      </c>
    </row>
    <row r="5" spans="1:56" s="105" customFormat="1" ht="13.5">
      <c r="A5" s="105">
        <v>1</v>
      </c>
      <c r="B5" s="294" t="str">
        <f>トーナメント!G14</f>
        <v>秩父農科</v>
      </c>
      <c r="C5" s="294"/>
      <c r="D5" s="294"/>
      <c r="E5" s="294">
        <f>SUM(G5:G8)</f>
        <v>23</v>
      </c>
      <c r="F5" s="294"/>
      <c r="G5" s="106">
        <v>11</v>
      </c>
      <c r="H5" s="107" t="s">
        <v>123</v>
      </c>
      <c r="I5" s="108">
        <v>12</v>
      </c>
      <c r="J5" s="294">
        <f>SUM(I5:I8)</f>
        <v>18</v>
      </c>
      <c r="K5" s="294"/>
      <c r="L5" s="294" t="str">
        <f>トーナメント!M14</f>
        <v>県立坂戸</v>
      </c>
      <c r="M5" s="294"/>
      <c r="N5" s="294"/>
      <c r="O5" s="105">
        <f>A5+1</f>
        <v>2</v>
      </c>
      <c r="P5" s="294" t="str">
        <f>トーナメント!O14</f>
        <v>ふじみ野</v>
      </c>
      <c r="Q5" s="294"/>
      <c r="R5" s="294"/>
      <c r="S5" s="294">
        <f>SUM(U5:U8)</f>
        <v>32</v>
      </c>
      <c r="T5" s="294"/>
      <c r="U5" s="106">
        <v>18</v>
      </c>
      <c r="V5" s="107" t="s">
        <v>124</v>
      </c>
      <c r="W5" s="108">
        <v>5</v>
      </c>
      <c r="X5" s="294">
        <f>SUM(W5:W8)</f>
        <v>10</v>
      </c>
      <c r="Y5" s="294"/>
      <c r="Z5" s="294" t="str">
        <f>トーナメント!U14</f>
        <v>羽生第一</v>
      </c>
      <c r="AA5" s="294"/>
      <c r="AB5" s="294"/>
      <c r="AC5" s="105">
        <f>A5+2</f>
        <v>3</v>
      </c>
      <c r="AD5" s="294" t="str">
        <f>トーナメント!W14</f>
        <v>花咲徳栄</v>
      </c>
      <c r="AE5" s="294"/>
      <c r="AF5" s="294"/>
      <c r="AG5" s="294">
        <f>SUM(AI5:AI8)</f>
        <v>12</v>
      </c>
      <c r="AH5" s="294"/>
      <c r="AI5" s="106">
        <v>8</v>
      </c>
      <c r="AJ5" s="107" t="s">
        <v>124</v>
      </c>
      <c r="AK5" s="108">
        <v>13</v>
      </c>
      <c r="AL5" s="294">
        <f>SUM(AK5:AK8)</f>
        <v>30</v>
      </c>
      <c r="AM5" s="294"/>
      <c r="AN5" s="294" t="str">
        <f>トーナメント!AC14</f>
        <v>埼玉栄</v>
      </c>
      <c r="AO5" s="294"/>
      <c r="AP5" s="294"/>
      <c r="AQ5" s="105">
        <f>AC5+1</f>
        <v>4</v>
      </c>
      <c r="AR5" s="294" t="str">
        <f>トーナメント!AJ14</f>
        <v>鴻巣</v>
      </c>
      <c r="AS5" s="294"/>
      <c r="AT5" s="294"/>
      <c r="AU5" s="294">
        <f>SUM(AW5:AW8)</f>
        <v>19</v>
      </c>
      <c r="AV5" s="294"/>
      <c r="AW5" s="106">
        <v>9</v>
      </c>
      <c r="AX5" s="107" t="s">
        <v>123</v>
      </c>
      <c r="AY5" s="108">
        <v>15</v>
      </c>
      <c r="AZ5" s="294">
        <f>SUM(AY5:AY8)</f>
        <v>26</v>
      </c>
      <c r="BA5" s="294"/>
      <c r="BB5" s="294" t="str">
        <f>トーナメント!AP14</f>
        <v>越ケ谷</v>
      </c>
      <c r="BC5" s="294"/>
      <c r="BD5" s="294"/>
    </row>
    <row r="6" spans="2:56" s="105" customFormat="1" ht="13.5">
      <c r="B6" s="294"/>
      <c r="C6" s="294"/>
      <c r="D6" s="294"/>
      <c r="E6" s="294"/>
      <c r="F6" s="294"/>
      <c r="G6" s="106">
        <v>12</v>
      </c>
      <c r="H6" s="107" t="s">
        <v>123</v>
      </c>
      <c r="I6" s="108">
        <v>6</v>
      </c>
      <c r="J6" s="294"/>
      <c r="K6" s="294"/>
      <c r="L6" s="294"/>
      <c r="M6" s="294"/>
      <c r="N6" s="294"/>
      <c r="P6" s="294"/>
      <c r="Q6" s="294"/>
      <c r="R6" s="294"/>
      <c r="S6" s="294"/>
      <c r="T6" s="294"/>
      <c r="U6" s="106">
        <v>14</v>
      </c>
      <c r="V6" s="107" t="s">
        <v>123</v>
      </c>
      <c r="W6" s="108">
        <v>5</v>
      </c>
      <c r="X6" s="294"/>
      <c r="Y6" s="294"/>
      <c r="Z6" s="294"/>
      <c r="AA6" s="294"/>
      <c r="AB6" s="294"/>
      <c r="AD6" s="294"/>
      <c r="AE6" s="294"/>
      <c r="AF6" s="294"/>
      <c r="AG6" s="294"/>
      <c r="AH6" s="294"/>
      <c r="AI6" s="106">
        <v>4</v>
      </c>
      <c r="AJ6" s="107" t="s">
        <v>123</v>
      </c>
      <c r="AK6" s="108">
        <v>17</v>
      </c>
      <c r="AL6" s="294"/>
      <c r="AM6" s="294"/>
      <c r="AN6" s="294"/>
      <c r="AO6" s="294"/>
      <c r="AP6" s="294"/>
      <c r="AR6" s="294"/>
      <c r="AS6" s="294"/>
      <c r="AT6" s="294"/>
      <c r="AU6" s="294"/>
      <c r="AV6" s="294"/>
      <c r="AW6" s="106">
        <v>10</v>
      </c>
      <c r="AX6" s="107" t="s">
        <v>123</v>
      </c>
      <c r="AY6" s="108">
        <v>11</v>
      </c>
      <c r="AZ6" s="294"/>
      <c r="BA6" s="294"/>
      <c r="BB6" s="294"/>
      <c r="BC6" s="294"/>
      <c r="BD6" s="294"/>
    </row>
    <row r="7" spans="2:56" s="105" customFormat="1" ht="13.5">
      <c r="B7" s="294"/>
      <c r="C7" s="294"/>
      <c r="D7" s="294"/>
      <c r="E7" s="294"/>
      <c r="F7" s="294"/>
      <c r="G7" s="106"/>
      <c r="H7" s="107" t="s">
        <v>123</v>
      </c>
      <c r="I7" s="108"/>
      <c r="J7" s="294"/>
      <c r="K7" s="294"/>
      <c r="L7" s="294"/>
      <c r="M7" s="294"/>
      <c r="N7" s="294"/>
      <c r="P7" s="294"/>
      <c r="Q7" s="294"/>
      <c r="R7" s="294"/>
      <c r="S7" s="294"/>
      <c r="T7" s="294"/>
      <c r="U7" s="106"/>
      <c r="V7" s="107" t="s">
        <v>123</v>
      </c>
      <c r="W7" s="108"/>
      <c r="X7" s="294"/>
      <c r="Y7" s="294"/>
      <c r="Z7" s="294"/>
      <c r="AA7" s="294"/>
      <c r="AB7" s="294"/>
      <c r="AD7" s="294"/>
      <c r="AE7" s="294"/>
      <c r="AF7" s="294"/>
      <c r="AG7" s="294"/>
      <c r="AH7" s="294"/>
      <c r="AI7" s="106"/>
      <c r="AJ7" s="107" t="s">
        <v>123</v>
      </c>
      <c r="AK7" s="108"/>
      <c r="AL7" s="294"/>
      <c r="AM7" s="294"/>
      <c r="AN7" s="294"/>
      <c r="AO7" s="294"/>
      <c r="AP7" s="294"/>
      <c r="AR7" s="294"/>
      <c r="AS7" s="294"/>
      <c r="AT7" s="294"/>
      <c r="AU7" s="294"/>
      <c r="AV7" s="294"/>
      <c r="AW7" s="106"/>
      <c r="AX7" s="107" t="s">
        <v>123</v>
      </c>
      <c r="AY7" s="108"/>
      <c r="AZ7" s="294"/>
      <c r="BA7" s="294"/>
      <c r="BB7" s="294"/>
      <c r="BC7" s="294"/>
      <c r="BD7" s="294"/>
    </row>
    <row r="8" spans="2:56" s="105" customFormat="1" ht="13.5">
      <c r="B8" s="294"/>
      <c r="C8" s="294"/>
      <c r="D8" s="294"/>
      <c r="E8" s="294"/>
      <c r="F8" s="294"/>
      <c r="G8" s="106"/>
      <c r="H8" s="107" t="s">
        <v>123</v>
      </c>
      <c r="I8" s="108"/>
      <c r="J8" s="294"/>
      <c r="K8" s="294"/>
      <c r="L8" s="294"/>
      <c r="M8" s="294"/>
      <c r="N8" s="294"/>
      <c r="P8" s="294"/>
      <c r="Q8" s="294"/>
      <c r="R8" s="294"/>
      <c r="S8" s="294"/>
      <c r="T8" s="294"/>
      <c r="U8" s="106"/>
      <c r="V8" s="107" t="s">
        <v>123</v>
      </c>
      <c r="W8" s="108"/>
      <c r="X8" s="294"/>
      <c r="Y8" s="294"/>
      <c r="Z8" s="294"/>
      <c r="AA8" s="294"/>
      <c r="AB8" s="294"/>
      <c r="AD8" s="294"/>
      <c r="AE8" s="294"/>
      <c r="AF8" s="294"/>
      <c r="AG8" s="294"/>
      <c r="AH8" s="294"/>
      <c r="AI8" s="106"/>
      <c r="AJ8" s="107" t="s">
        <v>123</v>
      </c>
      <c r="AK8" s="108"/>
      <c r="AL8" s="294"/>
      <c r="AM8" s="294"/>
      <c r="AN8" s="294"/>
      <c r="AO8" s="294"/>
      <c r="AP8" s="294"/>
      <c r="AR8" s="294"/>
      <c r="AS8" s="294"/>
      <c r="AT8" s="294"/>
      <c r="AU8" s="294"/>
      <c r="AV8" s="294"/>
      <c r="AW8" s="106"/>
      <c r="AX8" s="107" t="s">
        <v>123</v>
      </c>
      <c r="AY8" s="108"/>
      <c r="AZ8" s="294"/>
      <c r="BA8" s="294"/>
      <c r="BB8" s="294"/>
      <c r="BC8" s="294"/>
      <c r="BD8" s="294"/>
    </row>
    <row r="9" s="105" customFormat="1" ht="13.5"/>
    <row r="10" spans="1:56" s="105" customFormat="1" ht="13.5">
      <c r="A10" s="105">
        <f>A5+4</f>
        <v>5</v>
      </c>
      <c r="B10" s="294" t="str">
        <f>トーナメント!AR14</f>
        <v>春日部工業</v>
      </c>
      <c r="C10" s="294"/>
      <c r="D10" s="294"/>
      <c r="E10" s="294">
        <f>SUM(G10:G13)</f>
        <v>12</v>
      </c>
      <c r="F10" s="294"/>
      <c r="G10" s="106">
        <v>6</v>
      </c>
      <c r="H10" s="107" t="s">
        <v>123</v>
      </c>
      <c r="I10" s="108">
        <v>17</v>
      </c>
      <c r="J10" s="294">
        <f>SUM(I10:I13)</f>
        <v>30</v>
      </c>
      <c r="K10" s="294"/>
      <c r="L10" s="294" t="str">
        <f>トーナメント!AX14</f>
        <v>大宮</v>
      </c>
      <c r="M10" s="294"/>
      <c r="N10" s="294"/>
      <c r="O10" s="105">
        <f>A10+1</f>
        <v>6</v>
      </c>
      <c r="P10" s="298" t="str">
        <f>トーナメント!G32</f>
        <v>春日部東</v>
      </c>
      <c r="Q10" s="298"/>
      <c r="R10" s="298"/>
      <c r="S10" s="294">
        <f>SUM(U10:U13)</f>
        <v>7</v>
      </c>
      <c r="T10" s="294"/>
      <c r="U10" s="106">
        <v>2</v>
      </c>
      <c r="V10" s="107" t="s">
        <v>123</v>
      </c>
      <c r="W10" s="108">
        <v>9</v>
      </c>
      <c r="X10" s="294">
        <f>SUM(W10:W13)</f>
        <v>19</v>
      </c>
      <c r="Y10" s="294"/>
      <c r="Z10" s="294" t="str">
        <f>トーナメント!M32</f>
        <v>農大三</v>
      </c>
      <c r="AA10" s="294"/>
      <c r="AB10" s="294"/>
      <c r="AC10" s="105">
        <f>A10+2</f>
        <v>7</v>
      </c>
      <c r="AD10" s="294" t="str">
        <f>トーナメント!O32</f>
        <v>筑波大坂戸</v>
      </c>
      <c r="AE10" s="294"/>
      <c r="AF10" s="294"/>
      <c r="AG10" s="294">
        <f>SUM(AI10:AI13)</f>
        <v>34</v>
      </c>
      <c r="AH10" s="294"/>
      <c r="AI10" s="106">
        <v>20</v>
      </c>
      <c r="AJ10" s="107" t="s">
        <v>123</v>
      </c>
      <c r="AK10" s="108">
        <v>2</v>
      </c>
      <c r="AL10" s="294">
        <f>SUM(AK10:AK13)</f>
        <v>11</v>
      </c>
      <c r="AM10" s="294"/>
      <c r="AN10" s="300" t="str">
        <f>トーナメント!U32</f>
        <v>蓮田松韻</v>
      </c>
      <c r="AO10" s="300"/>
      <c r="AP10" s="300"/>
      <c r="AQ10" s="105">
        <f>AC10+1</f>
        <v>8</v>
      </c>
      <c r="AR10" s="294" t="str">
        <f>トーナメント!AJ32</f>
        <v>三郷工技</v>
      </c>
      <c r="AS10" s="294"/>
      <c r="AT10" s="294"/>
      <c r="AU10" s="294">
        <f>SUM(AW10:AW13)</f>
        <v>5</v>
      </c>
      <c r="AV10" s="294"/>
      <c r="AW10" s="106">
        <v>2</v>
      </c>
      <c r="AX10" s="107" t="s">
        <v>123</v>
      </c>
      <c r="AY10" s="108">
        <v>10</v>
      </c>
      <c r="AZ10" s="294">
        <f>SUM(AY10:AY13)</f>
        <v>20</v>
      </c>
      <c r="BA10" s="294"/>
      <c r="BB10" s="294" t="str">
        <f>トーナメント!AP32</f>
        <v>伊奈学園</v>
      </c>
      <c r="BC10" s="294"/>
      <c r="BD10" s="294"/>
    </row>
    <row r="11" spans="2:56" s="105" customFormat="1" ht="13.5">
      <c r="B11" s="294"/>
      <c r="C11" s="294"/>
      <c r="D11" s="294"/>
      <c r="E11" s="294"/>
      <c r="F11" s="294"/>
      <c r="G11" s="106">
        <v>6</v>
      </c>
      <c r="H11" s="107" t="s">
        <v>123</v>
      </c>
      <c r="I11" s="108">
        <v>13</v>
      </c>
      <c r="J11" s="294"/>
      <c r="K11" s="294"/>
      <c r="L11" s="294"/>
      <c r="M11" s="294"/>
      <c r="N11" s="294"/>
      <c r="P11" s="298"/>
      <c r="Q11" s="298"/>
      <c r="R11" s="298"/>
      <c r="S11" s="294"/>
      <c r="T11" s="294"/>
      <c r="U11" s="106">
        <v>5</v>
      </c>
      <c r="V11" s="107" t="s">
        <v>123</v>
      </c>
      <c r="W11" s="108">
        <v>10</v>
      </c>
      <c r="X11" s="294"/>
      <c r="Y11" s="294"/>
      <c r="Z11" s="294"/>
      <c r="AA11" s="294"/>
      <c r="AB11" s="294"/>
      <c r="AD11" s="294"/>
      <c r="AE11" s="294"/>
      <c r="AF11" s="294"/>
      <c r="AG11" s="294"/>
      <c r="AH11" s="294"/>
      <c r="AI11" s="106">
        <v>14</v>
      </c>
      <c r="AJ11" s="107" t="s">
        <v>123</v>
      </c>
      <c r="AK11" s="108">
        <v>9</v>
      </c>
      <c r="AL11" s="294"/>
      <c r="AM11" s="294"/>
      <c r="AN11" s="300"/>
      <c r="AO11" s="300"/>
      <c r="AP11" s="300"/>
      <c r="AR11" s="294"/>
      <c r="AS11" s="294"/>
      <c r="AT11" s="294"/>
      <c r="AU11" s="294"/>
      <c r="AV11" s="294"/>
      <c r="AW11" s="106">
        <v>3</v>
      </c>
      <c r="AX11" s="107" t="s">
        <v>123</v>
      </c>
      <c r="AY11" s="108">
        <v>10</v>
      </c>
      <c r="AZ11" s="294"/>
      <c r="BA11" s="294"/>
      <c r="BB11" s="294"/>
      <c r="BC11" s="294"/>
      <c r="BD11" s="294"/>
    </row>
    <row r="12" spans="2:56" s="105" customFormat="1" ht="13.5">
      <c r="B12" s="294"/>
      <c r="C12" s="294"/>
      <c r="D12" s="294"/>
      <c r="E12" s="294"/>
      <c r="F12" s="294"/>
      <c r="G12" s="106"/>
      <c r="H12" s="107" t="s">
        <v>123</v>
      </c>
      <c r="I12" s="108"/>
      <c r="J12" s="294"/>
      <c r="K12" s="294"/>
      <c r="L12" s="294"/>
      <c r="M12" s="294"/>
      <c r="N12" s="294"/>
      <c r="P12" s="298"/>
      <c r="Q12" s="298"/>
      <c r="R12" s="298"/>
      <c r="S12" s="294"/>
      <c r="T12" s="294"/>
      <c r="U12" s="106"/>
      <c r="V12" s="107" t="s">
        <v>123</v>
      </c>
      <c r="W12" s="108"/>
      <c r="X12" s="294"/>
      <c r="Y12" s="294"/>
      <c r="Z12" s="294"/>
      <c r="AA12" s="294"/>
      <c r="AB12" s="294"/>
      <c r="AD12" s="294"/>
      <c r="AE12" s="294"/>
      <c r="AF12" s="294"/>
      <c r="AG12" s="294"/>
      <c r="AH12" s="294"/>
      <c r="AI12" s="106"/>
      <c r="AJ12" s="107" t="s">
        <v>123</v>
      </c>
      <c r="AK12" s="108"/>
      <c r="AL12" s="294"/>
      <c r="AM12" s="294"/>
      <c r="AN12" s="300"/>
      <c r="AO12" s="300"/>
      <c r="AP12" s="300"/>
      <c r="AR12" s="294"/>
      <c r="AS12" s="294"/>
      <c r="AT12" s="294"/>
      <c r="AU12" s="294"/>
      <c r="AV12" s="294"/>
      <c r="AW12" s="106"/>
      <c r="AX12" s="107" t="s">
        <v>123</v>
      </c>
      <c r="AY12" s="108"/>
      <c r="AZ12" s="294"/>
      <c r="BA12" s="294"/>
      <c r="BB12" s="294"/>
      <c r="BC12" s="294"/>
      <c r="BD12" s="294"/>
    </row>
    <row r="13" spans="2:56" s="105" customFormat="1" ht="13.5">
      <c r="B13" s="294"/>
      <c r="C13" s="294"/>
      <c r="D13" s="294"/>
      <c r="E13" s="294"/>
      <c r="F13" s="294"/>
      <c r="G13" s="106"/>
      <c r="H13" s="107" t="s">
        <v>123</v>
      </c>
      <c r="I13" s="108"/>
      <c r="J13" s="294"/>
      <c r="K13" s="294"/>
      <c r="L13" s="294"/>
      <c r="M13" s="294"/>
      <c r="N13" s="294"/>
      <c r="P13" s="298"/>
      <c r="Q13" s="298"/>
      <c r="R13" s="298"/>
      <c r="S13" s="294"/>
      <c r="T13" s="294"/>
      <c r="U13" s="106"/>
      <c r="V13" s="107" t="s">
        <v>123</v>
      </c>
      <c r="W13" s="108"/>
      <c r="X13" s="294"/>
      <c r="Y13" s="294"/>
      <c r="Z13" s="294"/>
      <c r="AA13" s="294"/>
      <c r="AB13" s="294"/>
      <c r="AD13" s="294"/>
      <c r="AE13" s="294"/>
      <c r="AF13" s="294"/>
      <c r="AG13" s="294"/>
      <c r="AH13" s="294"/>
      <c r="AI13" s="106"/>
      <c r="AJ13" s="107" t="s">
        <v>123</v>
      </c>
      <c r="AK13" s="108"/>
      <c r="AL13" s="294"/>
      <c r="AM13" s="294"/>
      <c r="AN13" s="300"/>
      <c r="AO13" s="300"/>
      <c r="AP13" s="300"/>
      <c r="AR13" s="294"/>
      <c r="AS13" s="294"/>
      <c r="AT13" s="294"/>
      <c r="AU13" s="294"/>
      <c r="AV13" s="294"/>
      <c r="AW13" s="106"/>
      <c r="AX13" s="107" t="s">
        <v>123</v>
      </c>
      <c r="AY13" s="108"/>
      <c r="AZ13" s="294"/>
      <c r="BA13" s="294"/>
      <c r="BB13" s="294"/>
      <c r="BC13" s="294"/>
      <c r="BD13" s="294"/>
    </row>
    <row r="14" s="105" customFormat="1" ht="13.5"/>
    <row r="15" spans="1:56" s="105" customFormat="1" ht="13.5">
      <c r="A15" s="105">
        <f>A10+4</f>
        <v>9</v>
      </c>
      <c r="B15" s="294" t="str">
        <f>トーナメント!AR32</f>
        <v>浦和西</v>
      </c>
      <c r="C15" s="294"/>
      <c r="D15" s="294"/>
      <c r="E15" s="294">
        <f>SUM(G15:G18)</f>
        <v>18</v>
      </c>
      <c r="F15" s="294"/>
      <c r="G15" s="106">
        <v>7</v>
      </c>
      <c r="H15" s="107" t="s">
        <v>123</v>
      </c>
      <c r="I15" s="108">
        <v>15</v>
      </c>
      <c r="J15" s="294">
        <f>SUM(I15:I18)</f>
        <v>28</v>
      </c>
      <c r="K15" s="294"/>
      <c r="L15" s="294" t="str">
        <f>トーナメント!AX32</f>
        <v>大宮北</v>
      </c>
      <c r="M15" s="294"/>
      <c r="N15" s="294"/>
      <c r="O15" s="105">
        <f>A15+1</f>
        <v>10</v>
      </c>
      <c r="P15" s="294" t="str">
        <f>トーナメント!G50</f>
        <v>正智深谷</v>
      </c>
      <c r="Q15" s="294"/>
      <c r="R15" s="294"/>
      <c r="S15" s="294">
        <f>SUM(U15:U18)</f>
        <v>12</v>
      </c>
      <c r="T15" s="294"/>
      <c r="U15" s="106">
        <v>6</v>
      </c>
      <c r="V15" s="107" t="s">
        <v>123</v>
      </c>
      <c r="W15" s="108">
        <v>17</v>
      </c>
      <c r="X15" s="294">
        <f>SUM(W15:W18)</f>
        <v>31</v>
      </c>
      <c r="Y15" s="294"/>
      <c r="Z15" s="294" t="str">
        <f>トーナメント!M50</f>
        <v>城北埼玉</v>
      </c>
      <c r="AA15" s="294"/>
      <c r="AB15" s="294"/>
      <c r="AC15" s="105">
        <f>A15+2</f>
        <v>11</v>
      </c>
      <c r="AD15" s="294" t="str">
        <f>トーナメント!O50</f>
        <v>久喜北陽</v>
      </c>
      <c r="AE15" s="294"/>
      <c r="AF15" s="294"/>
      <c r="AG15" s="294">
        <f>SUM(AI15:AI18)</f>
        <v>12</v>
      </c>
      <c r="AH15" s="294"/>
      <c r="AI15" s="106">
        <v>4</v>
      </c>
      <c r="AJ15" s="107" t="s">
        <v>123</v>
      </c>
      <c r="AK15" s="108">
        <v>8</v>
      </c>
      <c r="AL15" s="294">
        <f>SUM(AK15:AK18)</f>
        <v>23</v>
      </c>
      <c r="AM15" s="294"/>
      <c r="AN15" s="294" t="str">
        <f>トーナメント!U50</f>
        <v>所沢北</v>
      </c>
      <c r="AO15" s="294"/>
      <c r="AP15" s="294"/>
      <c r="AQ15" s="105">
        <f>AC15+1</f>
        <v>12</v>
      </c>
      <c r="AR15" s="294" t="str">
        <f>トーナメント!AJ50</f>
        <v>朝霞</v>
      </c>
      <c r="AS15" s="294"/>
      <c r="AT15" s="294"/>
      <c r="AU15" s="294">
        <f>SUM(AW15:AW18)</f>
        <v>25</v>
      </c>
      <c r="AV15" s="294"/>
      <c r="AW15" s="106">
        <v>12</v>
      </c>
      <c r="AX15" s="107" t="s">
        <v>123</v>
      </c>
      <c r="AY15" s="108">
        <v>6</v>
      </c>
      <c r="AZ15" s="294">
        <f>SUM(AY15:AY18)</f>
        <v>15</v>
      </c>
      <c r="BA15" s="294"/>
      <c r="BB15" s="294" t="str">
        <f>トーナメント!AP50</f>
        <v>西武台</v>
      </c>
      <c r="BC15" s="294"/>
      <c r="BD15" s="294"/>
    </row>
    <row r="16" spans="2:56" s="105" customFormat="1" ht="13.5">
      <c r="B16" s="294"/>
      <c r="C16" s="294"/>
      <c r="D16" s="294"/>
      <c r="E16" s="294"/>
      <c r="F16" s="294"/>
      <c r="G16" s="106">
        <v>11</v>
      </c>
      <c r="H16" s="107" t="s">
        <v>123</v>
      </c>
      <c r="I16" s="108">
        <v>13</v>
      </c>
      <c r="J16" s="294"/>
      <c r="K16" s="294"/>
      <c r="L16" s="294"/>
      <c r="M16" s="294"/>
      <c r="N16" s="294"/>
      <c r="P16" s="294"/>
      <c r="Q16" s="294"/>
      <c r="R16" s="294"/>
      <c r="S16" s="294"/>
      <c r="T16" s="294"/>
      <c r="U16" s="106">
        <v>6</v>
      </c>
      <c r="V16" s="107" t="s">
        <v>123</v>
      </c>
      <c r="W16" s="108">
        <v>14</v>
      </c>
      <c r="X16" s="294"/>
      <c r="Y16" s="294"/>
      <c r="Z16" s="294"/>
      <c r="AA16" s="294"/>
      <c r="AB16" s="294"/>
      <c r="AD16" s="294"/>
      <c r="AE16" s="294"/>
      <c r="AF16" s="294"/>
      <c r="AG16" s="294"/>
      <c r="AH16" s="294"/>
      <c r="AI16" s="106">
        <v>8</v>
      </c>
      <c r="AJ16" s="107" t="s">
        <v>123</v>
      </c>
      <c r="AK16" s="108">
        <v>15</v>
      </c>
      <c r="AL16" s="294"/>
      <c r="AM16" s="294"/>
      <c r="AN16" s="294"/>
      <c r="AO16" s="294"/>
      <c r="AP16" s="294"/>
      <c r="AR16" s="294"/>
      <c r="AS16" s="294"/>
      <c r="AT16" s="294"/>
      <c r="AU16" s="294"/>
      <c r="AV16" s="294"/>
      <c r="AW16" s="106">
        <v>13</v>
      </c>
      <c r="AX16" s="107" t="s">
        <v>123</v>
      </c>
      <c r="AY16" s="108">
        <v>9</v>
      </c>
      <c r="AZ16" s="294"/>
      <c r="BA16" s="294"/>
      <c r="BB16" s="294"/>
      <c r="BC16" s="294"/>
      <c r="BD16" s="294"/>
    </row>
    <row r="17" spans="2:56" s="105" customFormat="1" ht="13.5">
      <c r="B17" s="294"/>
      <c r="C17" s="294"/>
      <c r="D17" s="294"/>
      <c r="E17" s="294"/>
      <c r="F17" s="294"/>
      <c r="G17" s="106"/>
      <c r="H17" s="107" t="s">
        <v>123</v>
      </c>
      <c r="I17" s="108"/>
      <c r="J17" s="294"/>
      <c r="K17" s="294"/>
      <c r="L17" s="294"/>
      <c r="M17" s="294"/>
      <c r="N17" s="294"/>
      <c r="P17" s="294"/>
      <c r="Q17" s="294"/>
      <c r="R17" s="294"/>
      <c r="S17" s="294"/>
      <c r="T17" s="294"/>
      <c r="U17" s="106"/>
      <c r="V17" s="107" t="s">
        <v>123</v>
      </c>
      <c r="W17" s="108"/>
      <c r="X17" s="294"/>
      <c r="Y17" s="294"/>
      <c r="Z17" s="294"/>
      <c r="AA17" s="294"/>
      <c r="AB17" s="294"/>
      <c r="AD17" s="294"/>
      <c r="AE17" s="294"/>
      <c r="AF17" s="294"/>
      <c r="AG17" s="294"/>
      <c r="AH17" s="294"/>
      <c r="AI17" s="106"/>
      <c r="AJ17" s="107" t="s">
        <v>123</v>
      </c>
      <c r="AK17" s="108"/>
      <c r="AL17" s="294"/>
      <c r="AM17" s="294"/>
      <c r="AN17" s="294"/>
      <c r="AO17" s="294"/>
      <c r="AP17" s="294"/>
      <c r="AR17" s="294"/>
      <c r="AS17" s="294"/>
      <c r="AT17" s="294"/>
      <c r="AU17" s="294"/>
      <c r="AV17" s="294"/>
      <c r="AW17" s="106"/>
      <c r="AX17" s="107" t="s">
        <v>123</v>
      </c>
      <c r="AY17" s="108"/>
      <c r="AZ17" s="294"/>
      <c r="BA17" s="294"/>
      <c r="BB17" s="294"/>
      <c r="BC17" s="294"/>
      <c r="BD17" s="294"/>
    </row>
    <row r="18" spans="2:56" s="105" customFormat="1" ht="13.5">
      <c r="B18" s="294"/>
      <c r="C18" s="294"/>
      <c r="D18" s="294"/>
      <c r="E18" s="294"/>
      <c r="F18" s="294"/>
      <c r="G18" s="106"/>
      <c r="H18" s="107" t="s">
        <v>123</v>
      </c>
      <c r="I18" s="108"/>
      <c r="J18" s="294"/>
      <c r="K18" s="294"/>
      <c r="L18" s="294"/>
      <c r="M18" s="294"/>
      <c r="N18" s="294"/>
      <c r="P18" s="294"/>
      <c r="Q18" s="294"/>
      <c r="R18" s="294"/>
      <c r="S18" s="294"/>
      <c r="T18" s="294"/>
      <c r="U18" s="106"/>
      <c r="V18" s="107" t="s">
        <v>123</v>
      </c>
      <c r="W18" s="108"/>
      <c r="X18" s="294"/>
      <c r="Y18" s="294"/>
      <c r="Z18" s="294"/>
      <c r="AA18" s="294"/>
      <c r="AB18" s="294"/>
      <c r="AD18" s="294"/>
      <c r="AE18" s="294"/>
      <c r="AF18" s="294"/>
      <c r="AG18" s="294"/>
      <c r="AH18" s="294"/>
      <c r="AI18" s="106"/>
      <c r="AJ18" s="107" t="s">
        <v>123</v>
      </c>
      <c r="AK18" s="108"/>
      <c r="AL18" s="294"/>
      <c r="AM18" s="294"/>
      <c r="AN18" s="294"/>
      <c r="AO18" s="294"/>
      <c r="AP18" s="294"/>
      <c r="AR18" s="294"/>
      <c r="AS18" s="294"/>
      <c r="AT18" s="294"/>
      <c r="AU18" s="294"/>
      <c r="AV18" s="294"/>
      <c r="AW18" s="106"/>
      <c r="AX18" s="107" t="s">
        <v>123</v>
      </c>
      <c r="AY18" s="108"/>
      <c r="AZ18" s="294"/>
      <c r="BA18" s="294"/>
      <c r="BB18" s="294"/>
      <c r="BC18" s="294"/>
      <c r="BD18" s="294"/>
    </row>
    <row r="19" s="105" customFormat="1" ht="13.5"/>
    <row r="20" spans="1:56" s="105" customFormat="1" ht="13.5">
      <c r="A20" s="105">
        <f>A15+4</f>
        <v>13</v>
      </c>
      <c r="B20" s="294" t="str">
        <f>トーナメント!AR50</f>
        <v>上尾南</v>
      </c>
      <c r="C20" s="294"/>
      <c r="D20" s="294"/>
      <c r="E20" s="294">
        <f>SUM(G20:G23)</f>
        <v>14</v>
      </c>
      <c r="F20" s="294"/>
      <c r="G20" s="106">
        <v>4</v>
      </c>
      <c r="H20" s="107" t="s">
        <v>123</v>
      </c>
      <c r="I20" s="108">
        <v>9</v>
      </c>
      <c r="J20" s="294">
        <f>SUM(I20:I23)</f>
        <v>24</v>
      </c>
      <c r="K20" s="294"/>
      <c r="L20" s="294" t="str">
        <f>トーナメント!AX50</f>
        <v>春日部共栄</v>
      </c>
      <c r="M20" s="294"/>
      <c r="N20" s="294"/>
      <c r="O20" s="105">
        <f>A20+1</f>
        <v>14</v>
      </c>
      <c r="P20" s="294" t="str">
        <f>トーナメント!G68</f>
        <v>吉川美南</v>
      </c>
      <c r="Q20" s="294"/>
      <c r="R20" s="294"/>
      <c r="S20" s="294">
        <f>SUM(U20:U23)</f>
        <v>29</v>
      </c>
      <c r="T20" s="294"/>
      <c r="U20" s="106">
        <v>16</v>
      </c>
      <c r="V20" s="107" t="s">
        <v>123</v>
      </c>
      <c r="W20" s="108">
        <v>1</v>
      </c>
      <c r="X20" s="294">
        <f>SUM(W20:W23)</f>
        <v>9</v>
      </c>
      <c r="Y20" s="294"/>
      <c r="Z20" s="294" t="str">
        <f>トーナメント!M68</f>
        <v>三郷</v>
      </c>
      <c r="AA20" s="294"/>
      <c r="AB20" s="294"/>
      <c r="AC20" s="105">
        <f>A20+2</f>
        <v>15</v>
      </c>
      <c r="AD20" s="294" t="str">
        <f>トーナメント!O68</f>
        <v>合同</v>
      </c>
      <c r="AE20" s="294"/>
      <c r="AF20" s="294"/>
      <c r="AG20" s="294">
        <f>SUM(AI20:AI23)</f>
        <v>25</v>
      </c>
      <c r="AH20" s="294"/>
      <c r="AI20" s="106">
        <v>10</v>
      </c>
      <c r="AJ20" s="107" t="s">
        <v>123</v>
      </c>
      <c r="AK20" s="108">
        <v>8</v>
      </c>
      <c r="AL20" s="294">
        <f>SUM(AK20:AK23)</f>
        <v>19</v>
      </c>
      <c r="AM20" s="294"/>
      <c r="AN20" s="294" t="str">
        <f>トーナメント!U68</f>
        <v>宮代</v>
      </c>
      <c r="AO20" s="294"/>
      <c r="AP20" s="294"/>
      <c r="AQ20" s="105">
        <f>AC20+1</f>
        <v>16</v>
      </c>
      <c r="AR20" s="298" t="str">
        <f>トーナメント!AJ68</f>
        <v>開智</v>
      </c>
      <c r="AS20" s="298"/>
      <c r="AT20" s="298"/>
      <c r="AU20" s="294">
        <f>SUM(AW20:AW23)</f>
        <v>34</v>
      </c>
      <c r="AV20" s="294"/>
      <c r="AW20" s="106">
        <v>19</v>
      </c>
      <c r="AX20" s="107" t="s">
        <v>123</v>
      </c>
      <c r="AY20" s="108">
        <v>6</v>
      </c>
      <c r="AZ20" s="294">
        <f>SUM(AY20:AY23)</f>
        <v>10</v>
      </c>
      <c r="BA20" s="294"/>
      <c r="BB20" s="294" t="str">
        <f>トーナメント!AP68</f>
        <v>秩父</v>
      </c>
      <c r="BC20" s="294"/>
      <c r="BD20" s="294"/>
    </row>
    <row r="21" spans="2:56" s="105" customFormat="1" ht="13.5">
      <c r="B21" s="294"/>
      <c r="C21" s="294"/>
      <c r="D21" s="294"/>
      <c r="E21" s="294"/>
      <c r="F21" s="294"/>
      <c r="G21" s="106">
        <v>10</v>
      </c>
      <c r="H21" s="107" t="s">
        <v>123</v>
      </c>
      <c r="I21" s="108">
        <v>15</v>
      </c>
      <c r="J21" s="294"/>
      <c r="K21" s="294"/>
      <c r="L21" s="294"/>
      <c r="M21" s="294"/>
      <c r="N21" s="294"/>
      <c r="P21" s="294"/>
      <c r="Q21" s="294"/>
      <c r="R21" s="294"/>
      <c r="S21" s="294"/>
      <c r="T21" s="294"/>
      <c r="U21" s="106">
        <v>13</v>
      </c>
      <c r="V21" s="107" t="s">
        <v>123</v>
      </c>
      <c r="W21" s="108">
        <v>8</v>
      </c>
      <c r="X21" s="294"/>
      <c r="Y21" s="294"/>
      <c r="Z21" s="294"/>
      <c r="AA21" s="294"/>
      <c r="AB21" s="294"/>
      <c r="AD21" s="294"/>
      <c r="AE21" s="294"/>
      <c r="AF21" s="294"/>
      <c r="AG21" s="294"/>
      <c r="AH21" s="294"/>
      <c r="AI21" s="106">
        <v>15</v>
      </c>
      <c r="AJ21" s="107" t="s">
        <v>123</v>
      </c>
      <c r="AK21" s="108">
        <v>11</v>
      </c>
      <c r="AL21" s="294"/>
      <c r="AM21" s="294"/>
      <c r="AN21" s="294"/>
      <c r="AO21" s="294"/>
      <c r="AP21" s="294"/>
      <c r="AR21" s="298"/>
      <c r="AS21" s="298"/>
      <c r="AT21" s="298"/>
      <c r="AU21" s="294"/>
      <c r="AV21" s="294"/>
      <c r="AW21" s="106">
        <v>15</v>
      </c>
      <c r="AX21" s="107" t="s">
        <v>123</v>
      </c>
      <c r="AY21" s="108">
        <v>4</v>
      </c>
      <c r="AZ21" s="294"/>
      <c r="BA21" s="294"/>
      <c r="BB21" s="294"/>
      <c r="BC21" s="294"/>
      <c r="BD21" s="294"/>
    </row>
    <row r="22" spans="2:56" s="105" customFormat="1" ht="13.5">
      <c r="B22" s="294"/>
      <c r="C22" s="294"/>
      <c r="D22" s="294"/>
      <c r="E22" s="294"/>
      <c r="F22" s="294"/>
      <c r="G22" s="106"/>
      <c r="H22" s="107" t="s">
        <v>123</v>
      </c>
      <c r="I22" s="108"/>
      <c r="J22" s="294"/>
      <c r="K22" s="294"/>
      <c r="L22" s="294"/>
      <c r="M22" s="294"/>
      <c r="N22" s="294"/>
      <c r="P22" s="294"/>
      <c r="Q22" s="294"/>
      <c r="R22" s="294"/>
      <c r="S22" s="294"/>
      <c r="T22" s="294"/>
      <c r="U22" s="106"/>
      <c r="V22" s="107" t="s">
        <v>123</v>
      </c>
      <c r="W22" s="108"/>
      <c r="X22" s="294"/>
      <c r="Y22" s="294"/>
      <c r="Z22" s="294"/>
      <c r="AA22" s="294"/>
      <c r="AB22" s="294"/>
      <c r="AD22" s="294"/>
      <c r="AE22" s="294"/>
      <c r="AF22" s="294"/>
      <c r="AG22" s="294"/>
      <c r="AH22" s="294"/>
      <c r="AI22" s="106"/>
      <c r="AJ22" s="107" t="s">
        <v>123</v>
      </c>
      <c r="AK22" s="108"/>
      <c r="AL22" s="294"/>
      <c r="AM22" s="294"/>
      <c r="AN22" s="294"/>
      <c r="AO22" s="294"/>
      <c r="AP22" s="294"/>
      <c r="AR22" s="298"/>
      <c r="AS22" s="298"/>
      <c r="AT22" s="298"/>
      <c r="AU22" s="294"/>
      <c r="AV22" s="294"/>
      <c r="AW22" s="106"/>
      <c r="AX22" s="107" t="s">
        <v>123</v>
      </c>
      <c r="AY22" s="108"/>
      <c r="AZ22" s="294"/>
      <c r="BA22" s="294"/>
      <c r="BB22" s="294"/>
      <c r="BC22" s="294"/>
      <c r="BD22" s="294"/>
    </row>
    <row r="23" spans="2:56" s="105" customFormat="1" ht="13.5">
      <c r="B23" s="294"/>
      <c r="C23" s="294"/>
      <c r="D23" s="294"/>
      <c r="E23" s="294"/>
      <c r="F23" s="294"/>
      <c r="G23" s="106"/>
      <c r="H23" s="107" t="s">
        <v>123</v>
      </c>
      <c r="I23" s="108"/>
      <c r="J23" s="294"/>
      <c r="K23" s="294"/>
      <c r="L23" s="294"/>
      <c r="M23" s="294"/>
      <c r="N23" s="294"/>
      <c r="P23" s="294"/>
      <c r="Q23" s="294"/>
      <c r="R23" s="294"/>
      <c r="S23" s="294"/>
      <c r="T23" s="294"/>
      <c r="U23" s="106"/>
      <c r="V23" s="107" t="s">
        <v>123</v>
      </c>
      <c r="W23" s="108"/>
      <c r="X23" s="294"/>
      <c r="Y23" s="294"/>
      <c r="Z23" s="294"/>
      <c r="AA23" s="294"/>
      <c r="AB23" s="294"/>
      <c r="AD23" s="294"/>
      <c r="AE23" s="294"/>
      <c r="AF23" s="294"/>
      <c r="AG23" s="294"/>
      <c r="AH23" s="294"/>
      <c r="AI23" s="106"/>
      <c r="AJ23" s="107" t="s">
        <v>123</v>
      </c>
      <c r="AK23" s="108"/>
      <c r="AL23" s="294"/>
      <c r="AM23" s="294"/>
      <c r="AN23" s="294"/>
      <c r="AO23" s="294"/>
      <c r="AP23" s="294"/>
      <c r="AR23" s="298"/>
      <c r="AS23" s="298"/>
      <c r="AT23" s="298"/>
      <c r="AU23" s="294"/>
      <c r="AV23" s="294"/>
      <c r="AW23" s="106"/>
      <c r="AX23" s="107" t="s">
        <v>123</v>
      </c>
      <c r="AY23" s="108"/>
      <c r="AZ23" s="294"/>
      <c r="BA23" s="294"/>
      <c r="BB23" s="294"/>
      <c r="BC23" s="294"/>
      <c r="BD23" s="294"/>
    </row>
    <row r="24" s="105" customFormat="1" ht="13.5"/>
    <row r="25" spans="1:56" s="105" customFormat="1" ht="13.5">
      <c r="A25" s="105">
        <f>A20+4</f>
        <v>17</v>
      </c>
      <c r="B25" s="294" t="str">
        <f>トーナメント!AR68</f>
        <v>浦和商業</v>
      </c>
      <c r="C25" s="294"/>
      <c r="D25" s="294"/>
      <c r="E25" s="294">
        <f>SUM(G25:G28)</f>
        <v>6</v>
      </c>
      <c r="F25" s="294"/>
      <c r="G25" s="106">
        <v>0</v>
      </c>
      <c r="H25" s="107" t="s">
        <v>123</v>
      </c>
      <c r="I25" s="108">
        <v>18</v>
      </c>
      <c r="J25" s="294">
        <f>SUM(I25:I28)</f>
        <v>39</v>
      </c>
      <c r="K25" s="294"/>
      <c r="L25" s="294" t="str">
        <f>トーナメント!AX68</f>
        <v>川越南</v>
      </c>
      <c r="M25" s="294"/>
      <c r="N25" s="294"/>
      <c r="O25" s="109"/>
      <c r="P25" s="295"/>
      <c r="Q25" s="295"/>
      <c r="R25" s="295"/>
      <c r="S25" s="295"/>
      <c r="T25" s="295"/>
      <c r="U25" s="109"/>
      <c r="V25" s="110"/>
      <c r="W25" s="109"/>
      <c r="X25" s="295"/>
      <c r="Y25" s="295"/>
      <c r="Z25" s="295"/>
      <c r="AA25" s="295"/>
      <c r="AB25" s="295"/>
      <c r="AC25" s="109"/>
      <c r="AD25" s="295"/>
      <c r="AE25" s="295"/>
      <c r="AF25" s="295"/>
      <c r="AG25" s="295"/>
      <c r="AH25" s="295"/>
      <c r="AI25" s="109"/>
      <c r="AJ25" s="110"/>
      <c r="AK25" s="109"/>
      <c r="AL25" s="295"/>
      <c r="AM25" s="295"/>
      <c r="AN25" s="295"/>
      <c r="AO25" s="295"/>
      <c r="AP25" s="295"/>
      <c r="AQ25" s="109"/>
      <c r="AR25" s="299"/>
      <c r="AS25" s="299"/>
      <c r="AT25" s="299"/>
      <c r="AU25" s="295"/>
      <c r="AV25" s="295"/>
      <c r="AW25" s="109"/>
      <c r="AX25" s="110"/>
      <c r="AY25" s="109"/>
      <c r="AZ25" s="295"/>
      <c r="BA25" s="295"/>
      <c r="BB25" s="295"/>
      <c r="BC25" s="295"/>
      <c r="BD25" s="295"/>
    </row>
    <row r="26" spans="2:56" s="105" customFormat="1" ht="13.5">
      <c r="B26" s="294"/>
      <c r="C26" s="294"/>
      <c r="D26" s="294"/>
      <c r="E26" s="294"/>
      <c r="F26" s="294"/>
      <c r="G26" s="106">
        <v>6</v>
      </c>
      <c r="H26" s="107" t="s">
        <v>123</v>
      </c>
      <c r="I26" s="108">
        <v>21</v>
      </c>
      <c r="J26" s="294"/>
      <c r="K26" s="294"/>
      <c r="L26" s="294"/>
      <c r="M26" s="294"/>
      <c r="N26" s="294"/>
      <c r="O26" s="109"/>
      <c r="P26" s="295"/>
      <c r="Q26" s="295"/>
      <c r="R26" s="295"/>
      <c r="S26" s="295"/>
      <c r="T26" s="295"/>
      <c r="U26" s="109"/>
      <c r="V26" s="110"/>
      <c r="W26" s="109"/>
      <c r="X26" s="295"/>
      <c r="Y26" s="295"/>
      <c r="Z26" s="295"/>
      <c r="AA26" s="295"/>
      <c r="AB26" s="295"/>
      <c r="AC26" s="109"/>
      <c r="AD26" s="295"/>
      <c r="AE26" s="295"/>
      <c r="AF26" s="295"/>
      <c r="AG26" s="295"/>
      <c r="AH26" s="295"/>
      <c r="AI26" s="109"/>
      <c r="AJ26" s="110"/>
      <c r="AK26" s="109"/>
      <c r="AL26" s="295"/>
      <c r="AM26" s="295"/>
      <c r="AN26" s="295"/>
      <c r="AO26" s="295"/>
      <c r="AP26" s="295"/>
      <c r="AQ26" s="109"/>
      <c r="AR26" s="299"/>
      <c r="AS26" s="299"/>
      <c r="AT26" s="299"/>
      <c r="AU26" s="295"/>
      <c r="AV26" s="295"/>
      <c r="AW26" s="109"/>
      <c r="AX26" s="110"/>
      <c r="AY26" s="109"/>
      <c r="AZ26" s="295"/>
      <c r="BA26" s="295"/>
      <c r="BB26" s="295"/>
      <c r="BC26" s="295"/>
      <c r="BD26" s="295"/>
    </row>
    <row r="27" spans="2:56" s="105" customFormat="1" ht="13.5">
      <c r="B27" s="294"/>
      <c r="C27" s="294"/>
      <c r="D27" s="294"/>
      <c r="E27" s="294"/>
      <c r="F27" s="294"/>
      <c r="G27" s="106"/>
      <c r="H27" s="107" t="s">
        <v>123</v>
      </c>
      <c r="I27" s="108"/>
      <c r="J27" s="294"/>
      <c r="K27" s="294"/>
      <c r="L27" s="294"/>
      <c r="M27" s="294"/>
      <c r="N27" s="294"/>
      <c r="O27" s="109"/>
      <c r="P27" s="295"/>
      <c r="Q27" s="295"/>
      <c r="R27" s="295"/>
      <c r="S27" s="295"/>
      <c r="T27" s="295"/>
      <c r="U27" s="109"/>
      <c r="V27" s="110"/>
      <c r="W27" s="109"/>
      <c r="X27" s="295"/>
      <c r="Y27" s="295"/>
      <c r="Z27" s="295"/>
      <c r="AA27" s="295"/>
      <c r="AB27" s="295"/>
      <c r="AC27" s="109"/>
      <c r="AD27" s="295"/>
      <c r="AE27" s="295"/>
      <c r="AF27" s="295"/>
      <c r="AG27" s="295"/>
      <c r="AH27" s="295"/>
      <c r="AI27" s="109"/>
      <c r="AJ27" s="110"/>
      <c r="AK27" s="109"/>
      <c r="AL27" s="295"/>
      <c r="AM27" s="295"/>
      <c r="AN27" s="295"/>
      <c r="AO27" s="295"/>
      <c r="AP27" s="295"/>
      <c r="AQ27" s="109"/>
      <c r="AR27" s="299"/>
      <c r="AS27" s="299"/>
      <c r="AT27" s="299"/>
      <c r="AU27" s="295"/>
      <c r="AV27" s="295"/>
      <c r="AW27" s="109"/>
      <c r="AX27" s="110"/>
      <c r="AY27" s="109"/>
      <c r="AZ27" s="295"/>
      <c r="BA27" s="295"/>
      <c r="BB27" s="295"/>
      <c r="BC27" s="295"/>
      <c r="BD27" s="295"/>
    </row>
    <row r="28" spans="2:56" s="105" customFormat="1" ht="13.5">
      <c r="B28" s="294"/>
      <c r="C28" s="294"/>
      <c r="D28" s="294"/>
      <c r="E28" s="294"/>
      <c r="F28" s="294"/>
      <c r="G28" s="106"/>
      <c r="H28" s="107" t="s">
        <v>123</v>
      </c>
      <c r="I28" s="108"/>
      <c r="J28" s="294"/>
      <c r="K28" s="294"/>
      <c r="L28" s="294"/>
      <c r="M28" s="294"/>
      <c r="N28" s="294"/>
      <c r="O28" s="109"/>
      <c r="P28" s="295"/>
      <c r="Q28" s="295"/>
      <c r="R28" s="295"/>
      <c r="S28" s="295"/>
      <c r="T28" s="295"/>
      <c r="U28" s="109"/>
      <c r="V28" s="110"/>
      <c r="W28" s="109"/>
      <c r="X28" s="295"/>
      <c r="Y28" s="295"/>
      <c r="Z28" s="295"/>
      <c r="AA28" s="295"/>
      <c r="AB28" s="295"/>
      <c r="AC28" s="109"/>
      <c r="AD28" s="295"/>
      <c r="AE28" s="295"/>
      <c r="AF28" s="295"/>
      <c r="AG28" s="295"/>
      <c r="AH28" s="295"/>
      <c r="AI28" s="109"/>
      <c r="AJ28" s="110"/>
      <c r="AK28" s="109"/>
      <c r="AL28" s="295"/>
      <c r="AM28" s="295"/>
      <c r="AN28" s="295"/>
      <c r="AO28" s="295"/>
      <c r="AP28" s="295"/>
      <c r="AQ28" s="109"/>
      <c r="AR28" s="299"/>
      <c r="AS28" s="299"/>
      <c r="AT28" s="299"/>
      <c r="AU28" s="295"/>
      <c r="AV28" s="295"/>
      <c r="AW28" s="109"/>
      <c r="AX28" s="110"/>
      <c r="AY28" s="109"/>
      <c r="AZ28" s="295"/>
      <c r="BA28" s="295"/>
      <c r="BB28" s="295"/>
      <c r="BC28" s="295"/>
      <c r="BD28" s="295"/>
    </row>
    <row r="29" s="105" customFormat="1" ht="13.5">
      <c r="A29" s="105" t="s">
        <v>132</v>
      </c>
    </row>
    <row r="30" spans="1:56" s="105" customFormat="1" ht="13.5">
      <c r="A30" s="105">
        <v>18</v>
      </c>
      <c r="B30" s="294" t="str">
        <f>トーナメント!B14</f>
        <v>浦和学院</v>
      </c>
      <c r="C30" s="294"/>
      <c r="D30" s="294"/>
      <c r="E30" s="294">
        <f>SUM(G30:G33)</f>
        <v>47</v>
      </c>
      <c r="F30" s="294"/>
      <c r="G30" s="106">
        <v>24</v>
      </c>
      <c r="H30" s="107" t="s">
        <v>123</v>
      </c>
      <c r="I30" s="108">
        <v>4</v>
      </c>
      <c r="J30" s="294">
        <f>SUM(I30:I33)</f>
        <v>4</v>
      </c>
      <c r="K30" s="294"/>
      <c r="L30" s="294" t="s">
        <v>270</v>
      </c>
      <c r="M30" s="294"/>
      <c r="N30" s="294"/>
      <c r="O30" s="105">
        <f>A30+1</f>
        <v>19</v>
      </c>
      <c r="P30" s="294" t="s">
        <v>273</v>
      </c>
      <c r="Q30" s="294"/>
      <c r="R30" s="294"/>
      <c r="S30" s="294">
        <f>SUM(U30:U33)</f>
        <v>18</v>
      </c>
      <c r="T30" s="294"/>
      <c r="U30" s="106">
        <v>7</v>
      </c>
      <c r="V30" s="107" t="s">
        <v>124</v>
      </c>
      <c r="W30" s="108">
        <v>11</v>
      </c>
      <c r="X30" s="294">
        <f>SUM(W30:W33)</f>
        <v>22</v>
      </c>
      <c r="Y30" s="294"/>
      <c r="Z30" s="294" t="s">
        <v>79</v>
      </c>
      <c r="AA30" s="294"/>
      <c r="AB30" s="294"/>
      <c r="AC30" s="105">
        <f>A30+2</f>
        <v>20</v>
      </c>
      <c r="AD30" s="294" t="s">
        <v>78</v>
      </c>
      <c r="AE30" s="294"/>
      <c r="AF30" s="294"/>
      <c r="AG30" s="294">
        <f>SUM(AI30:AI33)</f>
        <v>31</v>
      </c>
      <c r="AH30" s="294"/>
      <c r="AI30" s="106">
        <v>16</v>
      </c>
      <c r="AJ30" s="107" t="s">
        <v>124</v>
      </c>
      <c r="AK30" s="108">
        <v>7</v>
      </c>
      <c r="AL30" s="294">
        <f>SUM(AK30:AK33)</f>
        <v>16</v>
      </c>
      <c r="AM30" s="294"/>
      <c r="AN30" s="294" t="s">
        <v>274</v>
      </c>
      <c r="AO30" s="294"/>
      <c r="AP30" s="294"/>
      <c r="AQ30" s="105">
        <f>AC30+1</f>
        <v>21</v>
      </c>
      <c r="AR30" s="294" t="s">
        <v>275</v>
      </c>
      <c r="AS30" s="294"/>
      <c r="AT30" s="294"/>
      <c r="AU30" s="294">
        <f>SUM(AW30:AW33)</f>
        <v>15</v>
      </c>
      <c r="AV30" s="294"/>
      <c r="AW30" s="106">
        <v>7</v>
      </c>
      <c r="AX30" s="107" t="s">
        <v>123</v>
      </c>
      <c r="AY30" s="108">
        <v>7</v>
      </c>
      <c r="AZ30" s="294">
        <f>SUM(AY30:AY33)</f>
        <v>18</v>
      </c>
      <c r="BA30" s="294"/>
      <c r="BB30" s="294" t="str">
        <f>トーナメント!BC14</f>
        <v>大宮南</v>
      </c>
      <c r="BC30" s="294"/>
      <c r="BD30" s="294"/>
    </row>
    <row r="31" spans="2:56" s="105" customFormat="1" ht="13.5">
      <c r="B31" s="294"/>
      <c r="C31" s="294"/>
      <c r="D31" s="294"/>
      <c r="E31" s="294"/>
      <c r="F31" s="294"/>
      <c r="G31" s="106">
        <v>23</v>
      </c>
      <c r="H31" s="107" t="s">
        <v>123</v>
      </c>
      <c r="I31" s="108">
        <v>0</v>
      </c>
      <c r="J31" s="294"/>
      <c r="K31" s="294"/>
      <c r="L31" s="294"/>
      <c r="M31" s="294"/>
      <c r="N31" s="294"/>
      <c r="P31" s="294"/>
      <c r="Q31" s="294"/>
      <c r="R31" s="294"/>
      <c r="S31" s="294"/>
      <c r="T31" s="294"/>
      <c r="U31" s="106">
        <v>11</v>
      </c>
      <c r="V31" s="107" t="s">
        <v>123</v>
      </c>
      <c r="W31" s="108">
        <v>11</v>
      </c>
      <c r="X31" s="294"/>
      <c r="Y31" s="294"/>
      <c r="Z31" s="294"/>
      <c r="AA31" s="294"/>
      <c r="AB31" s="294"/>
      <c r="AD31" s="294"/>
      <c r="AE31" s="294"/>
      <c r="AF31" s="294"/>
      <c r="AG31" s="294"/>
      <c r="AH31" s="294"/>
      <c r="AI31" s="106">
        <v>15</v>
      </c>
      <c r="AJ31" s="107" t="s">
        <v>123</v>
      </c>
      <c r="AK31" s="108">
        <v>9</v>
      </c>
      <c r="AL31" s="294"/>
      <c r="AM31" s="294"/>
      <c r="AN31" s="294"/>
      <c r="AO31" s="294"/>
      <c r="AP31" s="294"/>
      <c r="AR31" s="294"/>
      <c r="AS31" s="294"/>
      <c r="AT31" s="294"/>
      <c r="AU31" s="294"/>
      <c r="AV31" s="294"/>
      <c r="AW31" s="106">
        <v>8</v>
      </c>
      <c r="AX31" s="107" t="s">
        <v>123</v>
      </c>
      <c r="AY31" s="108">
        <v>11</v>
      </c>
      <c r="AZ31" s="294"/>
      <c r="BA31" s="294"/>
      <c r="BB31" s="294"/>
      <c r="BC31" s="294"/>
      <c r="BD31" s="294"/>
    </row>
    <row r="32" spans="2:56" s="105" customFormat="1" ht="13.5">
      <c r="B32" s="294"/>
      <c r="C32" s="294"/>
      <c r="D32" s="294"/>
      <c r="E32" s="294"/>
      <c r="F32" s="294"/>
      <c r="G32" s="106"/>
      <c r="H32" s="107" t="s">
        <v>123</v>
      </c>
      <c r="I32" s="108"/>
      <c r="J32" s="294"/>
      <c r="K32" s="294"/>
      <c r="L32" s="294"/>
      <c r="M32" s="294"/>
      <c r="N32" s="294"/>
      <c r="P32" s="294"/>
      <c r="Q32" s="294"/>
      <c r="R32" s="294"/>
      <c r="S32" s="294"/>
      <c r="T32" s="294"/>
      <c r="U32" s="106"/>
      <c r="V32" s="107" t="s">
        <v>123</v>
      </c>
      <c r="W32" s="108"/>
      <c r="X32" s="294"/>
      <c r="Y32" s="294"/>
      <c r="Z32" s="294"/>
      <c r="AA32" s="294"/>
      <c r="AB32" s="294"/>
      <c r="AD32" s="294"/>
      <c r="AE32" s="294"/>
      <c r="AF32" s="294"/>
      <c r="AG32" s="294"/>
      <c r="AH32" s="294"/>
      <c r="AI32" s="106"/>
      <c r="AJ32" s="107" t="s">
        <v>123</v>
      </c>
      <c r="AK32" s="108"/>
      <c r="AL32" s="294"/>
      <c r="AM32" s="294"/>
      <c r="AN32" s="294"/>
      <c r="AO32" s="294"/>
      <c r="AP32" s="294"/>
      <c r="AR32" s="294"/>
      <c r="AS32" s="294"/>
      <c r="AT32" s="294"/>
      <c r="AU32" s="294"/>
      <c r="AV32" s="294"/>
      <c r="AW32" s="106"/>
      <c r="AX32" s="107" t="s">
        <v>123</v>
      </c>
      <c r="AY32" s="108"/>
      <c r="AZ32" s="294"/>
      <c r="BA32" s="294"/>
      <c r="BB32" s="294"/>
      <c r="BC32" s="294"/>
      <c r="BD32" s="294"/>
    </row>
    <row r="33" spans="2:56" s="105" customFormat="1" ht="13.5">
      <c r="B33" s="294"/>
      <c r="C33" s="294"/>
      <c r="D33" s="294"/>
      <c r="E33" s="294"/>
      <c r="F33" s="294"/>
      <c r="G33" s="106"/>
      <c r="H33" s="107" t="s">
        <v>123</v>
      </c>
      <c r="I33" s="108"/>
      <c r="J33" s="294"/>
      <c r="K33" s="294"/>
      <c r="L33" s="294"/>
      <c r="M33" s="294"/>
      <c r="N33" s="294"/>
      <c r="P33" s="294"/>
      <c r="Q33" s="294"/>
      <c r="R33" s="294"/>
      <c r="S33" s="294"/>
      <c r="T33" s="294"/>
      <c r="U33" s="106"/>
      <c r="V33" s="107" t="s">
        <v>123</v>
      </c>
      <c r="W33" s="108"/>
      <c r="X33" s="294"/>
      <c r="Y33" s="294"/>
      <c r="Z33" s="294"/>
      <c r="AA33" s="294"/>
      <c r="AB33" s="294"/>
      <c r="AD33" s="294"/>
      <c r="AE33" s="294"/>
      <c r="AF33" s="294"/>
      <c r="AG33" s="294"/>
      <c r="AH33" s="294"/>
      <c r="AI33" s="106"/>
      <c r="AJ33" s="107" t="s">
        <v>123</v>
      </c>
      <c r="AK33" s="108"/>
      <c r="AL33" s="294"/>
      <c r="AM33" s="294"/>
      <c r="AN33" s="294"/>
      <c r="AO33" s="294"/>
      <c r="AP33" s="294"/>
      <c r="AR33" s="294"/>
      <c r="AS33" s="294"/>
      <c r="AT33" s="294"/>
      <c r="AU33" s="294"/>
      <c r="AV33" s="294"/>
      <c r="AW33" s="106"/>
      <c r="AX33" s="107" t="s">
        <v>123</v>
      </c>
      <c r="AY33" s="108"/>
      <c r="AZ33" s="294"/>
      <c r="BA33" s="294"/>
      <c r="BB33" s="294"/>
      <c r="BC33" s="294"/>
      <c r="BD33" s="294"/>
    </row>
    <row r="34" s="105" customFormat="1" ht="13.5"/>
    <row r="35" spans="1:56" s="105" customFormat="1" ht="13.5">
      <c r="A35" s="105">
        <f>A30+4</f>
        <v>22</v>
      </c>
      <c r="B35" s="294" t="str">
        <f>トーナメント!B32</f>
        <v>三郷北</v>
      </c>
      <c r="C35" s="294"/>
      <c r="D35" s="294"/>
      <c r="E35" s="294">
        <f>SUM(G35:G38)</f>
        <v>21</v>
      </c>
      <c r="F35" s="294"/>
      <c r="G35" s="106">
        <v>11</v>
      </c>
      <c r="H35" s="107" t="s">
        <v>123</v>
      </c>
      <c r="I35" s="108">
        <v>6</v>
      </c>
      <c r="J35" s="294">
        <f>SUM(I35:I38)</f>
        <v>14</v>
      </c>
      <c r="K35" s="294"/>
      <c r="L35" s="294" t="s">
        <v>276</v>
      </c>
      <c r="M35" s="294"/>
      <c r="N35" s="294"/>
      <c r="O35" s="105">
        <f>A35+1</f>
        <v>23</v>
      </c>
      <c r="P35" s="298" t="s">
        <v>277</v>
      </c>
      <c r="Q35" s="298"/>
      <c r="R35" s="298"/>
      <c r="S35" s="294">
        <f>SUM(U35:U38)</f>
        <v>19</v>
      </c>
      <c r="T35" s="294"/>
      <c r="U35" s="106">
        <v>7</v>
      </c>
      <c r="V35" s="107" t="s">
        <v>123</v>
      </c>
      <c r="W35" s="108">
        <v>17</v>
      </c>
      <c r="X35" s="294">
        <f>SUM(W35:W38)</f>
        <v>28</v>
      </c>
      <c r="Y35" s="294"/>
      <c r="Z35" s="294" t="str">
        <f>トーナメント!Z32</f>
        <v>浦和南</v>
      </c>
      <c r="AA35" s="294"/>
      <c r="AB35" s="294"/>
      <c r="AC35" s="105">
        <f>A35+2</f>
        <v>24</v>
      </c>
      <c r="AD35" s="294" t="str">
        <f>トーナメント!AE32</f>
        <v>城西川越</v>
      </c>
      <c r="AE35" s="294"/>
      <c r="AF35" s="294"/>
      <c r="AG35" s="294">
        <f>SUM(AI35:AI38)</f>
        <v>15</v>
      </c>
      <c r="AH35" s="294"/>
      <c r="AI35" s="106">
        <v>7</v>
      </c>
      <c r="AJ35" s="107" t="s">
        <v>123</v>
      </c>
      <c r="AK35" s="108">
        <v>9</v>
      </c>
      <c r="AL35" s="294">
        <f>SUM(AK35:AK38)</f>
        <v>14</v>
      </c>
      <c r="AM35" s="294"/>
      <c r="AN35" s="298" t="s">
        <v>278</v>
      </c>
      <c r="AO35" s="298"/>
      <c r="AP35" s="298"/>
      <c r="AQ35" s="105">
        <f>AC35+1</f>
        <v>25</v>
      </c>
      <c r="AR35" s="294" t="s">
        <v>279</v>
      </c>
      <c r="AS35" s="294"/>
      <c r="AT35" s="294"/>
      <c r="AU35" s="294">
        <f>SUM(AW35:AW38)</f>
        <v>15</v>
      </c>
      <c r="AV35" s="294"/>
      <c r="AW35" s="106">
        <v>6</v>
      </c>
      <c r="AX35" s="107" t="s">
        <v>123</v>
      </c>
      <c r="AY35" s="108">
        <v>11</v>
      </c>
      <c r="AZ35" s="294">
        <f>SUM(AY35:AY38)</f>
        <v>26</v>
      </c>
      <c r="BA35" s="294"/>
      <c r="BB35" s="294" t="s">
        <v>76</v>
      </c>
      <c r="BC35" s="294"/>
      <c r="BD35" s="294"/>
    </row>
    <row r="36" spans="2:56" s="105" customFormat="1" ht="13.5">
      <c r="B36" s="294"/>
      <c r="C36" s="294"/>
      <c r="D36" s="294"/>
      <c r="E36" s="294"/>
      <c r="F36" s="294"/>
      <c r="G36" s="106">
        <v>10</v>
      </c>
      <c r="H36" s="107" t="s">
        <v>123</v>
      </c>
      <c r="I36" s="108">
        <v>8</v>
      </c>
      <c r="J36" s="294"/>
      <c r="K36" s="294"/>
      <c r="L36" s="294"/>
      <c r="M36" s="294"/>
      <c r="N36" s="294"/>
      <c r="P36" s="298"/>
      <c r="Q36" s="298"/>
      <c r="R36" s="298"/>
      <c r="S36" s="294"/>
      <c r="T36" s="294"/>
      <c r="U36" s="106">
        <v>12</v>
      </c>
      <c r="V36" s="107" t="s">
        <v>123</v>
      </c>
      <c r="W36" s="108">
        <v>11</v>
      </c>
      <c r="X36" s="294"/>
      <c r="Y36" s="294"/>
      <c r="Z36" s="294"/>
      <c r="AA36" s="294"/>
      <c r="AB36" s="294"/>
      <c r="AD36" s="294"/>
      <c r="AE36" s="294"/>
      <c r="AF36" s="294"/>
      <c r="AG36" s="294"/>
      <c r="AH36" s="294"/>
      <c r="AI36" s="106">
        <v>8</v>
      </c>
      <c r="AJ36" s="107" t="s">
        <v>123</v>
      </c>
      <c r="AK36" s="108">
        <v>5</v>
      </c>
      <c r="AL36" s="294"/>
      <c r="AM36" s="294"/>
      <c r="AN36" s="298"/>
      <c r="AO36" s="298"/>
      <c r="AP36" s="298"/>
      <c r="AR36" s="294"/>
      <c r="AS36" s="294"/>
      <c r="AT36" s="294"/>
      <c r="AU36" s="294"/>
      <c r="AV36" s="294"/>
      <c r="AW36" s="106">
        <v>9</v>
      </c>
      <c r="AX36" s="107" t="s">
        <v>123</v>
      </c>
      <c r="AY36" s="108">
        <v>15</v>
      </c>
      <c r="AZ36" s="294"/>
      <c r="BA36" s="294"/>
      <c r="BB36" s="294"/>
      <c r="BC36" s="294"/>
      <c r="BD36" s="294"/>
    </row>
    <row r="37" spans="2:56" s="105" customFormat="1" ht="13.5">
      <c r="B37" s="294"/>
      <c r="C37" s="294"/>
      <c r="D37" s="294"/>
      <c r="E37" s="294"/>
      <c r="F37" s="294"/>
      <c r="G37" s="106"/>
      <c r="H37" s="107" t="s">
        <v>123</v>
      </c>
      <c r="I37" s="108"/>
      <c r="J37" s="294"/>
      <c r="K37" s="294"/>
      <c r="L37" s="294"/>
      <c r="M37" s="294"/>
      <c r="N37" s="294"/>
      <c r="P37" s="298"/>
      <c r="Q37" s="298"/>
      <c r="R37" s="298"/>
      <c r="S37" s="294"/>
      <c r="T37" s="294"/>
      <c r="U37" s="106"/>
      <c r="V37" s="107" t="s">
        <v>123</v>
      </c>
      <c r="W37" s="108"/>
      <c r="X37" s="294"/>
      <c r="Y37" s="294"/>
      <c r="Z37" s="294"/>
      <c r="AA37" s="294"/>
      <c r="AB37" s="294"/>
      <c r="AD37" s="294"/>
      <c r="AE37" s="294"/>
      <c r="AF37" s="294"/>
      <c r="AG37" s="294"/>
      <c r="AH37" s="294"/>
      <c r="AI37" s="106"/>
      <c r="AJ37" s="107" t="s">
        <v>123</v>
      </c>
      <c r="AK37" s="108"/>
      <c r="AL37" s="294"/>
      <c r="AM37" s="294"/>
      <c r="AN37" s="298"/>
      <c r="AO37" s="298"/>
      <c r="AP37" s="298"/>
      <c r="AR37" s="294"/>
      <c r="AS37" s="294"/>
      <c r="AT37" s="294"/>
      <c r="AU37" s="294"/>
      <c r="AV37" s="294"/>
      <c r="AW37" s="106"/>
      <c r="AX37" s="107" t="s">
        <v>123</v>
      </c>
      <c r="AY37" s="108"/>
      <c r="AZ37" s="294"/>
      <c r="BA37" s="294"/>
      <c r="BB37" s="294"/>
      <c r="BC37" s="294"/>
      <c r="BD37" s="294"/>
    </row>
    <row r="38" spans="2:56" s="105" customFormat="1" ht="13.5">
      <c r="B38" s="294"/>
      <c r="C38" s="294"/>
      <c r="D38" s="294"/>
      <c r="E38" s="294"/>
      <c r="F38" s="294"/>
      <c r="G38" s="106"/>
      <c r="H38" s="107" t="s">
        <v>123</v>
      </c>
      <c r="I38" s="108"/>
      <c r="J38" s="294"/>
      <c r="K38" s="294"/>
      <c r="L38" s="294"/>
      <c r="M38" s="294"/>
      <c r="N38" s="294"/>
      <c r="P38" s="298"/>
      <c r="Q38" s="298"/>
      <c r="R38" s="298"/>
      <c r="S38" s="294"/>
      <c r="T38" s="294"/>
      <c r="U38" s="106"/>
      <c r="V38" s="107" t="s">
        <v>123</v>
      </c>
      <c r="W38" s="108"/>
      <c r="X38" s="294"/>
      <c r="Y38" s="294"/>
      <c r="Z38" s="294"/>
      <c r="AA38" s="294"/>
      <c r="AB38" s="294"/>
      <c r="AD38" s="294"/>
      <c r="AE38" s="294"/>
      <c r="AF38" s="294"/>
      <c r="AG38" s="294"/>
      <c r="AH38" s="294"/>
      <c r="AI38" s="106"/>
      <c r="AJ38" s="107" t="s">
        <v>123</v>
      </c>
      <c r="AK38" s="108"/>
      <c r="AL38" s="294"/>
      <c r="AM38" s="294"/>
      <c r="AN38" s="298"/>
      <c r="AO38" s="298"/>
      <c r="AP38" s="298"/>
      <c r="AR38" s="294"/>
      <c r="AS38" s="294"/>
      <c r="AT38" s="294"/>
      <c r="AU38" s="294"/>
      <c r="AV38" s="294"/>
      <c r="AW38" s="106"/>
      <c r="AX38" s="107" t="s">
        <v>123</v>
      </c>
      <c r="AY38" s="108"/>
      <c r="AZ38" s="294"/>
      <c r="BA38" s="294"/>
      <c r="BB38" s="294"/>
      <c r="BC38" s="294"/>
      <c r="BD38" s="294"/>
    </row>
    <row r="39" s="105" customFormat="1" ht="13.5"/>
    <row r="40" spans="1:56" s="105" customFormat="1" ht="13.5">
      <c r="A40" s="105">
        <f>A35+4</f>
        <v>26</v>
      </c>
      <c r="B40" s="294" t="s">
        <v>80</v>
      </c>
      <c r="C40" s="294"/>
      <c r="D40" s="294"/>
      <c r="E40" s="294">
        <f>SUM(G40:G43)</f>
        <v>32</v>
      </c>
      <c r="F40" s="294"/>
      <c r="G40" s="106">
        <v>14</v>
      </c>
      <c r="H40" s="107" t="s">
        <v>123</v>
      </c>
      <c r="I40" s="108">
        <v>4</v>
      </c>
      <c r="J40" s="294">
        <f>SUM(I40:I43)</f>
        <v>10</v>
      </c>
      <c r="K40" s="294"/>
      <c r="L40" s="294" t="s">
        <v>280</v>
      </c>
      <c r="M40" s="294"/>
      <c r="N40" s="294"/>
      <c r="O40" s="105">
        <f>A40+1</f>
        <v>27</v>
      </c>
      <c r="P40" s="294" t="s">
        <v>281</v>
      </c>
      <c r="Q40" s="294"/>
      <c r="R40" s="294"/>
      <c r="S40" s="294">
        <f>SUM(U40:U43)</f>
        <v>28</v>
      </c>
      <c r="T40" s="294"/>
      <c r="U40" s="106">
        <v>12</v>
      </c>
      <c r="V40" s="107" t="s">
        <v>123</v>
      </c>
      <c r="W40" s="108">
        <v>6</v>
      </c>
      <c r="X40" s="294">
        <f>SUM(W40:W43)</f>
        <v>17</v>
      </c>
      <c r="Y40" s="294"/>
      <c r="Z40" s="294" t="str">
        <f>トーナメント!Z50</f>
        <v>大宮開成</v>
      </c>
      <c r="AA40" s="294"/>
      <c r="AB40" s="294"/>
      <c r="AC40" s="105">
        <f>A40+2</f>
        <v>28</v>
      </c>
      <c r="AD40" s="294" t="str">
        <f>トーナメント!AE50</f>
        <v>春日部</v>
      </c>
      <c r="AE40" s="294"/>
      <c r="AF40" s="294"/>
      <c r="AG40" s="294">
        <f>SUM(AI40:AI43)</f>
        <v>27</v>
      </c>
      <c r="AH40" s="294"/>
      <c r="AI40" s="106">
        <v>14</v>
      </c>
      <c r="AJ40" s="107" t="s">
        <v>123</v>
      </c>
      <c r="AK40" s="108">
        <v>12</v>
      </c>
      <c r="AL40" s="294">
        <f>SUM(AK40:AK43)</f>
        <v>25</v>
      </c>
      <c r="AM40" s="294"/>
      <c r="AN40" s="294" t="s">
        <v>282</v>
      </c>
      <c r="AO40" s="294"/>
      <c r="AP40" s="294"/>
      <c r="AQ40" s="105">
        <f>AC40+1</f>
        <v>29</v>
      </c>
      <c r="AR40" s="294" t="s">
        <v>283</v>
      </c>
      <c r="AS40" s="294"/>
      <c r="AT40" s="294"/>
      <c r="AU40" s="294">
        <f>SUM(AW40:AW43)</f>
        <v>17</v>
      </c>
      <c r="AV40" s="294"/>
      <c r="AW40" s="106">
        <v>5</v>
      </c>
      <c r="AX40" s="107" t="s">
        <v>123</v>
      </c>
      <c r="AY40" s="108">
        <v>11</v>
      </c>
      <c r="AZ40" s="294">
        <f>SUM(AY40:AY43)</f>
        <v>23</v>
      </c>
      <c r="BA40" s="294"/>
      <c r="BB40" s="294" t="str">
        <f>トーナメント!BC50</f>
        <v>市立浦和</v>
      </c>
      <c r="BC40" s="294"/>
      <c r="BD40" s="294"/>
    </row>
    <row r="41" spans="2:56" s="105" customFormat="1" ht="13.5">
      <c r="B41" s="294"/>
      <c r="C41" s="294"/>
      <c r="D41" s="294"/>
      <c r="E41" s="294"/>
      <c r="F41" s="294"/>
      <c r="G41" s="106">
        <v>18</v>
      </c>
      <c r="H41" s="107" t="s">
        <v>123</v>
      </c>
      <c r="I41" s="108">
        <v>6</v>
      </c>
      <c r="J41" s="294"/>
      <c r="K41" s="294"/>
      <c r="L41" s="294"/>
      <c r="M41" s="294"/>
      <c r="N41" s="294"/>
      <c r="P41" s="294"/>
      <c r="Q41" s="294"/>
      <c r="R41" s="294"/>
      <c r="S41" s="294"/>
      <c r="T41" s="294"/>
      <c r="U41" s="106">
        <v>16</v>
      </c>
      <c r="V41" s="107" t="s">
        <v>123</v>
      </c>
      <c r="W41" s="108">
        <v>11</v>
      </c>
      <c r="X41" s="294"/>
      <c r="Y41" s="294"/>
      <c r="Z41" s="294"/>
      <c r="AA41" s="294"/>
      <c r="AB41" s="294"/>
      <c r="AD41" s="294"/>
      <c r="AE41" s="294"/>
      <c r="AF41" s="294"/>
      <c r="AG41" s="294"/>
      <c r="AH41" s="294"/>
      <c r="AI41" s="106">
        <v>13</v>
      </c>
      <c r="AJ41" s="107" t="s">
        <v>123</v>
      </c>
      <c r="AK41" s="108">
        <v>13</v>
      </c>
      <c r="AL41" s="294"/>
      <c r="AM41" s="294"/>
      <c r="AN41" s="294"/>
      <c r="AO41" s="294"/>
      <c r="AP41" s="294"/>
      <c r="AR41" s="294"/>
      <c r="AS41" s="294"/>
      <c r="AT41" s="294"/>
      <c r="AU41" s="294"/>
      <c r="AV41" s="294"/>
      <c r="AW41" s="106">
        <v>12</v>
      </c>
      <c r="AX41" s="107" t="s">
        <v>123</v>
      </c>
      <c r="AY41" s="108">
        <v>12</v>
      </c>
      <c r="AZ41" s="294"/>
      <c r="BA41" s="294"/>
      <c r="BB41" s="294"/>
      <c r="BC41" s="294"/>
      <c r="BD41" s="294"/>
    </row>
    <row r="42" spans="2:56" s="105" customFormat="1" ht="13.5">
      <c r="B42" s="294"/>
      <c r="C42" s="294"/>
      <c r="D42" s="294"/>
      <c r="E42" s="294"/>
      <c r="F42" s="294"/>
      <c r="G42" s="106"/>
      <c r="H42" s="107" t="s">
        <v>123</v>
      </c>
      <c r="I42" s="108"/>
      <c r="J42" s="294"/>
      <c r="K42" s="294"/>
      <c r="L42" s="294"/>
      <c r="M42" s="294"/>
      <c r="N42" s="294"/>
      <c r="P42" s="294"/>
      <c r="Q42" s="294"/>
      <c r="R42" s="294"/>
      <c r="S42" s="294"/>
      <c r="T42" s="294"/>
      <c r="U42" s="106"/>
      <c r="V42" s="107" t="s">
        <v>123</v>
      </c>
      <c r="W42" s="108"/>
      <c r="X42" s="294"/>
      <c r="Y42" s="294"/>
      <c r="Z42" s="294"/>
      <c r="AA42" s="294"/>
      <c r="AB42" s="294"/>
      <c r="AD42" s="294"/>
      <c r="AE42" s="294"/>
      <c r="AF42" s="294"/>
      <c r="AG42" s="294"/>
      <c r="AH42" s="294"/>
      <c r="AI42" s="106"/>
      <c r="AJ42" s="107" t="s">
        <v>123</v>
      </c>
      <c r="AK42" s="108"/>
      <c r="AL42" s="294"/>
      <c r="AM42" s="294"/>
      <c r="AN42" s="294"/>
      <c r="AO42" s="294"/>
      <c r="AP42" s="294"/>
      <c r="AR42" s="294"/>
      <c r="AS42" s="294"/>
      <c r="AT42" s="294"/>
      <c r="AU42" s="294"/>
      <c r="AV42" s="294"/>
      <c r="AW42" s="106"/>
      <c r="AX42" s="107" t="s">
        <v>123</v>
      </c>
      <c r="AY42" s="108"/>
      <c r="AZ42" s="294"/>
      <c r="BA42" s="294"/>
      <c r="BB42" s="294"/>
      <c r="BC42" s="294"/>
      <c r="BD42" s="294"/>
    </row>
    <row r="43" spans="2:56" s="105" customFormat="1" ht="13.5">
      <c r="B43" s="294"/>
      <c r="C43" s="294"/>
      <c r="D43" s="294"/>
      <c r="E43" s="294"/>
      <c r="F43" s="294"/>
      <c r="G43" s="106"/>
      <c r="H43" s="107" t="s">
        <v>123</v>
      </c>
      <c r="I43" s="108"/>
      <c r="J43" s="294"/>
      <c r="K43" s="294"/>
      <c r="L43" s="294"/>
      <c r="M43" s="294"/>
      <c r="N43" s="294"/>
      <c r="P43" s="294"/>
      <c r="Q43" s="294"/>
      <c r="R43" s="294"/>
      <c r="S43" s="294"/>
      <c r="T43" s="294"/>
      <c r="U43" s="106"/>
      <c r="V43" s="107" t="s">
        <v>123</v>
      </c>
      <c r="W43" s="108"/>
      <c r="X43" s="294"/>
      <c r="Y43" s="294"/>
      <c r="Z43" s="294"/>
      <c r="AA43" s="294"/>
      <c r="AB43" s="294"/>
      <c r="AD43" s="294"/>
      <c r="AE43" s="294"/>
      <c r="AF43" s="294"/>
      <c r="AG43" s="294"/>
      <c r="AH43" s="294"/>
      <c r="AI43" s="106"/>
      <c r="AJ43" s="107" t="s">
        <v>123</v>
      </c>
      <c r="AK43" s="108"/>
      <c r="AL43" s="294"/>
      <c r="AM43" s="294"/>
      <c r="AN43" s="294"/>
      <c r="AO43" s="294"/>
      <c r="AP43" s="294"/>
      <c r="AR43" s="294"/>
      <c r="AS43" s="294"/>
      <c r="AT43" s="294"/>
      <c r="AU43" s="294"/>
      <c r="AV43" s="294"/>
      <c r="AW43" s="106"/>
      <c r="AX43" s="107" t="s">
        <v>123</v>
      </c>
      <c r="AY43" s="108"/>
      <c r="AZ43" s="294"/>
      <c r="BA43" s="294"/>
      <c r="BB43" s="294"/>
      <c r="BC43" s="294"/>
      <c r="BD43" s="294"/>
    </row>
    <row r="44" s="105" customFormat="1" ht="13.5"/>
    <row r="45" spans="1:56" s="105" customFormat="1" ht="13.5">
      <c r="A45" s="105">
        <f>A40+4</f>
        <v>30</v>
      </c>
      <c r="B45" s="294" t="str">
        <f>トーナメント!B68</f>
        <v>越谷南</v>
      </c>
      <c r="C45" s="294"/>
      <c r="D45" s="294"/>
      <c r="E45" s="294">
        <f>SUM(G45:G48)</f>
        <v>26</v>
      </c>
      <c r="F45" s="294"/>
      <c r="G45" s="106">
        <v>16</v>
      </c>
      <c r="H45" s="107" t="s">
        <v>123</v>
      </c>
      <c r="I45" s="108">
        <v>6</v>
      </c>
      <c r="J45" s="294">
        <f>SUM(I45:I48)</f>
        <v>14</v>
      </c>
      <c r="K45" s="294"/>
      <c r="L45" s="294" t="s">
        <v>284</v>
      </c>
      <c r="M45" s="294"/>
      <c r="N45" s="294"/>
      <c r="O45" s="105">
        <f>A45+1</f>
        <v>31</v>
      </c>
      <c r="P45" s="294" t="s">
        <v>285</v>
      </c>
      <c r="Q45" s="294"/>
      <c r="R45" s="294"/>
      <c r="S45" s="294">
        <f>SUM(U45:U48)</f>
        <v>13</v>
      </c>
      <c r="T45" s="294"/>
      <c r="U45" s="106">
        <v>3</v>
      </c>
      <c r="V45" s="107" t="s">
        <v>123</v>
      </c>
      <c r="W45" s="108">
        <v>18</v>
      </c>
      <c r="X45" s="294">
        <f>SUM(W45:W48)</f>
        <v>37</v>
      </c>
      <c r="Y45" s="294"/>
      <c r="Z45" s="294" t="str">
        <f>トーナメント!Z68</f>
        <v>八潮</v>
      </c>
      <c r="AA45" s="294"/>
      <c r="AB45" s="294"/>
      <c r="AC45" s="105">
        <f>A45+2</f>
        <v>32</v>
      </c>
      <c r="AD45" s="294" t="str">
        <f>トーナメント!AE68</f>
        <v>聖望学園</v>
      </c>
      <c r="AE45" s="294"/>
      <c r="AF45" s="294"/>
      <c r="AG45" s="294">
        <f>SUM(AI45:AI48)</f>
        <v>26</v>
      </c>
      <c r="AH45" s="294"/>
      <c r="AI45" s="106">
        <v>14</v>
      </c>
      <c r="AJ45" s="107" t="s">
        <v>123</v>
      </c>
      <c r="AK45" s="108">
        <v>9</v>
      </c>
      <c r="AL45" s="294">
        <f>SUM(AK45:AK48)</f>
        <v>18</v>
      </c>
      <c r="AM45" s="294"/>
      <c r="AN45" s="294" t="s">
        <v>286</v>
      </c>
      <c r="AO45" s="294"/>
      <c r="AP45" s="294"/>
      <c r="AQ45" s="105">
        <f>AC45+1</f>
        <v>33</v>
      </c>
      <c r="AR45" s="298" t="s">
        <v>287</v>
      </c>
      <c r="AS45" s="298"/>
      <c r="AT45" s="298"/>
      <c r="AU45" s="294">
        <f>SUM(AW45:AW48)</f>
        <v>9</v>
      </c>
      <c r="AV45" s="294"/>
      <c r="AW45" s="106">
        <v>3</v>
      </c>
      <c r="AX45" s="107" t="s">
        <v>123</v>
      </c>
      <c r="AY45" s="108">
        <v>23</v>
      </c>
      <c r="AZ45" s="294">
        <f>SUM(AY45:AY48)</f>
        <v>37</v>
      </c>
      <c r="BA45" s="294"/>
      <c r="BB45" s="294" t="s">
        <v>102</v>
      </c>
      <c r="BC45" s="294"/>
      <c r="BD45" s="294"/>
    </row>
    <row r="46" spans="2:56" s="105" customFormat="1" ht="13.5">
      <c r="B46" s="294"/>
      <c r="C46" s="294"/>
      <c r="D46" s="294"/>
      <c r="E46" s="294"/>
      <c r="F46" s="294"/>
      <c r="G46" s="106">
        <v>10</v>
      </c>
      <c r="H46" s="107" t="s">
        <v>123</v>
      </c>
      <c r="I46" s="108">
        <v>8</v>
      </c>
      <c r="J46" s="294"/>
      <c r="K46" s="294"/>
      <c r="L46" s="294"/>
      <c r="M46" s="294"/>
      <c r="N46" s="294"/>
      <c r="P46" s="294"/>
      <c r="Q46" s="294"/>
      <c r="R46" s="294"/>
      <c r="S46" s="294"/>
      <c r="T46" s="294"/>
      <c r="U46" s="106">
        <v>10</v>
      </c>
      <c r="V46" s="107" t="s">
        <v>123</v>
      </c>
      <c r="W46" s="108">
        <v>19</v>
      </c>
      <c r="X46" s="294"/>
      <c r="Y46" s="294"/>
      <c r="Z46" s="294"/>
      <c r="AA46" s="294"/>
      <c r="AB46" s="294"/>
      <c r="AD46" s="294"/>
      <c r="AE46" s="294"/>
      <c r="AF46" s="294"/>
      <c r="AG46" s="294"/>
      <c r="AH46" s="294"/>
      <c r="AI46" s="106">
        <v>12</v>
      </c>
      <c r="AJ46" s="107" t="s">
        <v>123</v>
      </c>
      <c r="AK46" s="108">
        <v>9</v>
      </c>
      <c r="AL46" s="294"/>
      <c r="AM46" s="294"/>
      <c r="AN46" s="294"/>
      <c r="AO46" s="294"/>
      <c r="AP46" s="294"/>
      <c r="AR46" s="298"/>
      <c r="AS46" s="298"/>
      <c r="AT46" s="298"/>
      <c r="AU46" s="294"/>
      <c r="AV46" s="294"/>
      <c r="AW46" s="106">
        <v>6</v>
      </c>
      <c r="AX46" s="107" t="s">
        <v>123</v>
      </c>
      <c r="AY46" s="108">
        <v>14</v>
      </c>
      <c r="AZ46" s="294"/>
      <c r="BA46" s="294"/>
      <c r="BB46" s="294"/>
      <c r="BC46" s="294"/>
      <c r="BD46" s="294"/>
    </row>
    <row r="47" spans="2:56" s="105" customFormat="1" ht="13.5">
      <c r="B47" s="294"/>
      <c r="C47" s="294"/>
      <c r="D47" s="294"/>
      <c r="E47" s="294"/>
      <c r="F47" s="294"/>
      <c r="G47" s="106"/>
      <c r="H47" s="107" t="s">
        <v>123</v>
      </c>
      <c r="I47" s="108"/>
      <c r="J47" s="294"/>
      <c r="K47" s="294"/>
      <c r="L47" s="294"/>
      <c r="M47" s="294"/>
      <c r="N47" s="294"/>
      <c r="P47" s="294"/>
      <c r="Q47" s="294"/>
      <c r="R47" s="294"/>
      <c r="S47" s="294"/>
      <c r="T47" s="294"/>
      <c r="U47" s="106"/>
      <c r="V47" s="107" t="s">
        <v>123</v>
      </c>
      <c r="W47" s="108"/>
      <c r="X47" s="294"/>
      <c r="Y47" s="294"/>
      <c r="Z47" s="294"/>
      <c r="AA47" s="294"/>
      <c r="AB47" s="294"/>
      <c r="AD47" s="294"/>
      <c r="AE47" s="294"/>
      <c r="AF47" s="294"/>
      <c r="AG47" s="294"/>
      <c r="AH47" s="294"/>
      <c r="AI47" s="106"/>
      <c r="AJ47" s="107" t="s">
        <v>123</v>
      </c>
      <c r="AK47" s="108"/>
      <c r="AL47" s="294"/>
      <c r="AM47" s="294"/>
      <c r="AN47" s="294"/>
      <c r="AO47" s="294"/>
      <c r="AP47" s="294"/>
      <c r="AR47" s="298"/>
      <c r="AS47" s="298"/>
      <c r="AT47" s="298"/>
      <c r="AU47" s="294"/>
      <c r="AV47" s="294"/>
      <c r="AW47" s="106"/>
      <c r="AX47" s="107" t="s">
        <v>123</v>
      </c>
      <c r="AY47" s="108"/>
      <c r="AZ47" s="294"/>
      <c r="BA47" s="294"/>
      <c r="BB47" s="294"/>
      <c r="BC47" s="294"/>
      <c r="BD47" s="294"/>
    </row>
    <row r="48" spans="2:56" s="105" customFormat="1" ht="13.5">
      <c r="B48" s="294"/>
      <c r="C48" s="294"/>
      <c r="D48" s="294"/>
      <c r="E48" s="294"/>
      <c r="F48" s="294"/>
      <c r="G48" s="106"/>
      <c r="H48" s="107" t="s">
        <v>123</v>
      </c>
      <c r="I48" s="108"/>
      <c r="J48" s="294"/>
      <c r="K48" s="294"/>
      <c r="L48" s="294"/>
      <c r="M48" s="294"/>
      <c r="N48" s="294"/>
      <c r="P48" s="294"/>
      <c r="Q48" s="294"/>
      <c r="R48" s="294"/>
      <c r="S48" s="294"/>
      <c r="T48" s="294"/>
      <c r="U48" s="106"/>
      <c r="V48" s="107" t="s">
        <v>123</v>
      </c>
      <c r="W48" s="108"/>
      <c r="X48" s="294"/>
      <c r="Y48" s="294"/>
      <c r="Z48" s="294"/>
      <c r="AA48" s="294"/>
      <c r="AB48" s="294"/>
      <c r="AD48" s="294"/>
      <c r="AE48" s="294"/>
      <c r="AF48" s="294"/>
      <c r="AG48" s="294"/>
      <c r="AH48" s="294"/>
      <c r="AI48" s="106"/>
      <c r="AJ48" s="107" t="s">
        <v>123</v>
      </c>
      <c r="AK48" s="108"/>
      <c r="AL48" s="294"/>
      <c r="AM48" s="294"/>
      <c r="AN48" s="294"/>
      <c r="AO48" s="294"/>
      <c r="AP48" s="294"/>
      <c r="AR48" s="298"/>
      <c r="AS48" s="298"/>
      <c r="AT48" s="298"/>
      <c r="AU48" s="294"/>
      <c r="AV48" s="294"/>
      <c r="AW48" s="106"/>
      <c r="AX48" s="107" t="s">
        <v>123</v>
      </c>
      <c r="AY48" s="108"/>
      <c r="AZ48" s="294"/>
      <c r="BA48" s="294"/>
      <c r="BB48" s="294"/>
      <c r="BC48" s="294"/>
      <c r="BD48" s="294"/>
    </row>
    <row r="49" s="105" customFormat="1" ht="13.5">
      <c r="A49" s="105" t="s">
        <v>125</v>
      </c>
    </row>
    <row r="50" spans="1:43" s="105" customFormat="1" ht="13.5">
      <c r="A50" s="105" t="s">
        <v>126</v>
      </c>
      <c r="O50" s="105" t="s">
        <v>127</v>
      </c>
      <c r="AC50" s="105" t="s">
        <v>128</v>
      </c>
      <c r="AQ50" s="105" t="s">
        <v>129</v>
      </c>
    </row>
    <row r="51" spans="1:56" s="105" customFormat="1" ht="13.5">
      <c r="A51" s="105">
        <v>34</v>
      </c>
      <c r="B51" s="294" t="s">
        <v>77</v>
      </c>
      <c r="C51" s="294"/>
      <c r="D51" s="294"/>
      <c r="E51" s="294">
        <f>SUM(G51:G54)</f>
        <v>31</v>
      </c>
      <c r="F51" s="294"/>
      <c r="G51" s="106">
        <v>16</v>
      </c>
      <c r="H51" s="107" t="s">
        <v>123</v>
      </c>
      <c r="I51" s="108">
        <v>4</v>
      </c>
      <c r="J51" s="294">
        <f>SUM(I51:I54)</f>
        <v>14</v>
      </c>
      <c r="K51" s="294"/>
      <c r="L51" s="294" t="s">
        <v>79</v>
      </c>
      <c r="M51" s="294"/>
      <c r="N51" s="294"/>
      <c r="O51" s="105">
        <f>A51+1</f>
        <v>35</v>
      </c>
      <c r="P51" s="294" t="s">
        <v>78</v>
      </c>
      <c r="Q51" s="294"/>
      <c r="R51" s="294"/>
      <c r="S51" s="294">
        <f>SUM(U51:U54)</f>
        <v>28</v>
      </c>
      <c r="T51" s="294"/>
      <c r="U51" s="106">
        <v>16</v>
      </c>
      <c r="V51" s="107" t="s">
        <v>123</v>
      </c>
      <c r="W51" s="108">
        <v>6</v>
      </c>
      <c r="X51" s="294">
        <f>SUM(W51:W54)</f>
        <v>27</v>
      </c>
      <c r="Y51" s="294"/>
      <c r="Z51" s="294" t="s">
        <v>103</v>
      </c>
      <c r="AA51" s="294"/>
      <c r="AB51" s="294"/>
      <c r="AC51" s="105">
        <f>A51+2</f>
        <v>36</v>
      </c>
      <c r="AD51" s="294" t="s">
        <v>288</v>
      </c>
      <c r="AE51" s="294"/>
      <c r="AF51" s="294"/>
      <c r="AG51" s="294">
        <f>SUM(AI51:AI54)</f>
        <v>19</v>
      </c>
      <c r="AH51" s="294"/>
      <c r="AI51" s="106">
        <v>7</v>
      </c>
      <c r="AJ51" s="107" t="s">
        <v>123</v>
      </c>
      <c r="AK51" s="108">
        <v>6</v>
      </c>
      <c r="AL51" s="294">
        <f>SUM(AK51:AK54)</f>
        <v>12</v>
      </c>
      <c r="AM51" s="294"/>
      <c r="AN51" s="294" t="s">
        <v>289</v>
      </c>
      <c r="AO51" s="294"/>
      <c r="AP51" s="294"/>
      <c r="AQ51" s="105">
        <f>AC51+1</f>
        <v>37</v>
      </c>
      <c r="AR51" s="294" t="s">
        <v>290</v>
      </c>
      <c r="AS51" s="294"/>
      <c r="AT51" s="294"/>
      <c r="AU51" s="294">
        <f>SUM(AW51:AW54)</f>
        <v>20</v>
      </c>
      <c r="AV51" s="294"/>
      <c r="AW51" s="106">
        <v>9</v>
      </c>
      <c r="AX51" s="107" t="s">
        <v>123</v>
      </c>
      <c r="AY51" s="108">
        <v>13</v>
      </c>
      <c r="AZ51" s="294">
        <f>SUM(AY51:AY54)</f>
        <v>22</v>
      </c>
      <c r="BA51" s="294"/>
      <c r="BB51" s="294" t="s">
        <v>76</v>
      </c>
      <c r="BC51" s="294"/>
      <c r="BD51" s="294"/>
    </row>
    <row r="52" spans="2:56" s="105" customFormat="1" ht="13.5">
      <c r="B52" s="294"/>
      <c r="C52" s="294"/>
      <c r="D52" s="294"/>
      <c r="E52" s="294"/>
      <c r="F52" s="294"/>
      <c r="G52" s="106">
        <v>15</v>
      </c>
      <c r="H52" s="107" t="s">
        <v>123</v>
      </c>
      <c r="I52" s="108">
        <v>10</v>
      </c>
      <c r="J52" s="294"/>
      <c r="K52" s="294"/>
      <c r="L52" s="294"/>
      <c r="M52" s="294"/>
      <c r="N52" s="294"/>
      <c r="P52" s="294"/>
      <c r="Q52" s="294"/>
      <c r="R52" s="294"/>
      <c r="S52" s="294"/>
      <c r="T52" s="294"/>
      <c r="U52" s="106">
        <v>12</v>
      </c>
      <c r="V52" s="107" t="s">
        <v>123</v>
      </c>
      <c r="W52" s="108">
        <v>21</v>
      </c>
      <c r="X52" s="294"/>
      <c r="Y52" s="294"/>
      <c r="Z52" s="294"/>
      <c r="AA52" s="294"/>
      <c r="AB52" s="294"/>
      <c r="AD52" s="294"/>
      <c r="AE52" s="294"/>
      <c r="AF52" s="294"/>
      <c r="AG52" s="294"/>
      <c r="AH52" s="294"/>
      <c r="AI52" s="106">
        <v>12</v>
      </c>
      <c r="AJ52" s="107" t="s">
        <v>123</v>
      </c>
      <c r="AK52" s="108">
        <v>6</v>
      </c>
      <c r="AL52" s="294"/>
      <c r="AM52" s="294"/>
      <c r="AN52" s="294"/>
      <c r="AO52" s="294"/>
      <c r="AP52" s="294"/>
      <c r="AR52" s="294"/>
      <c r="AS52" s="294"/>
      <c r="AT52" s="294"/>
      <c r="AU52" s="294"/>
      <c r="AV52" s="294"/>
      <c r="AW52" s="106">
        <v>11</v>
      </c>
      <c r="AX52" s="107" t="s">
        <v>123</v>
      </c>
      <c r="AY52" s="108">
        <v>9</v>
      </c>
      <c r="AZ52" s="294"/>
      <c r="BA52" s="294"/>
      <c r="BB52" s="294"/>
      <c r="BC52" s="294"/>
      <c r="BD52" s="294"/>
    </row>
    <row r="53" spans="2:56" s="105" customFormat="1" ht="13.5">
      <c r="B53" s="294"/>
      <c r="C53" s="294"/>
      <c r="D53" s="294"/>
      <c r="E53" s="294"/>
      <c r="F53" s="294"/>
      <c r="G53" s="106"/>
      <c r="H53" s="107" t="s">
        <v>123</v>
      </c>
      <c r="I53" s="108"/>
      <c r="J53" s="294"/>
      <c r="K53" s="294"/>
      <c r="L53" s="294"/>
      <c r="M53" s="294"/>
      <c r="N53" s="294"/>
      <c r="P53" s="294"/>
      <c r="Q53" s="294"/>
      <c r="R53" s="294"/>
      <c r="S53" s="294"/>
      <c r="T53" s="294"/>
      <c r="U53" s="106"/>
      <c r="V53" s="107" t="s">
        <v>123</v>
      </c>
      <c r="W53" s="108"/>
      <c r="X53" s="294"/>
      <c r="Y53" s="294"/>
      <c r="Z53" s="294"/>
      <c r="AA53" s="294"/>
      <c r="AB53" s="294"/>
      <c r="AD53" s="294"/>
      <c r="AE53" s="294"/>
      <c r="AF53" s="294"/>
      <c r="AG53" s="294"/>
      <c r="AH53" s="294"/>
      <c r="AI53" s="106"/>
      <c r="AJ53" s="107" t="s">
        <v>123</v>
      </c>
      <c r="AK53" s="108"/>
      <c r="AL53" s="294"/>
      <c r="AM53" s="294"/>
      <c r="AN53" s="294"/>
      <c r="AO53" s="294"/>
      <c r="AP53" s="294"/>
      <c r="AR53" s="294"/>
      <c r="AS53" s="294"/>
      <c r="AT53" s="294"/>
      <c r="AU53" s="294"/>
      <c r="AV53" s="294"/>
      <c r="AW53" s="106"/>
      <c r="AX53" s="107" t="s">
        <v>123</v>
      </c>
      <c r="AY53" s="108"/>
      <c r="AZ53" s="294"/>
      <c r="BA53" s="294"/>
      <c r="BB53" s="294"/>
      <c r="BC53" s="294"/>
      <c r="BD53" s="294"/>
    </row>
    <row r="54" spans="2:56" s="105" customFormat="1" ht="13.5">
      <c r="B54" s="294"/>
      <c r="C54" s="294"/>
      <c r="D54" s="294"/>
      <c r="E54" s="294"/>
      <c r="F54" s="294"/>
      <c r="G54" s="106"/>
      <c r="H54" s="107" t="s">
        <v>123</v>
      </c>
      <c r="I54" s="108"/>
      <c r="J54" s="294"/>
      <c r="K54" s="294"/>
      <c r="L54" s="294"/>
      <c r="M54" s="294"/>
      <c r="N54" s="294"/>
      <c r="P54" s="294"/>
      <c r="Q54" s="294"/>
      <c r="R54" s="294"/>
      <c r="S54" s="294"/>
      <c r="T54" s="294"/>
      <c r="U54" s="106"/>
      <c r="V54" s="107" t="s">
        <v>123</v>
      </c>
      <c r="W54" s="108"/>
      <c r="X54" s="294"/>
      <c r="Y54" s="294"/>
      <c r="Z54" s="294"/>
      <c r="AA54" s="294"/>
      <c r="AB54" s="294"/>
      <c r="AD54" s="294"/>
      <c r="AE54" s="294"/>
      <c r="AF54" s="294"/>
      <c r="AG54" s="294"/>
      <c r="AH54" s="294"/>
      <c r="AI54" s="106"/>
      <c r="AJ54" s="107" t="s">
        <v>123</v>
      </c>
      <c r="AK54" s="108"/>
      <c r="AL54" s="294"/>
      <c r="AM54" s="294"/>
      <c r="AN54" s="294"/>
      <c r="AO54" s="294"/>
      <c r="AP54" s="294"/>
      <c r="AR54" s="294"/>
      <c r="AS54" s="294"/>
      <c r="AT54" s="294"/>
      <c r="AU54" s="294"/>
      <c r="AV54" s="294"/>
      <c r="AW54" s="106"/>
      <c r="AX54" s="107" t="s">
        <v>123</v>
      </c>
      <c r="AY54" s="108"/>
      <c r="AZ54" s="294"/>
      <c r="BA54" s="294"/>
      <c r="BB54" s="294"/>
      <c r="BC54" s="294"/>
      <c r="BD54" s="294"/>
    </row>
    <row r="55" s="105" customFormat="1" ht="13.5"/>
    <row r="56" spans="1:56" s="105" customFormat="1" ht="13.5">
      <c r="A56" s="105">
        <f>A51+4</f>
        <v>38</v>
      </c>
      <c r="B56" s="294" t="s">
        <v>80</v>
      </c>
      <c r="C56" s="294"/>
      <c r="D56" s="294"/>
      <c r="E56" s="294">
        <f>SUM(G56:G59)</f>
        <v>33</v>
      </c>
      <c r="F56" s="294"/>
      <c r="G56" s="106">
        <v>18</v>
      </c>
      <c r="H56" s="107" t="s">
        <v>123</v>
      </c>
      <c r="I56" s="108">
        <v>6</v>
      </c>
      <c r="J56" s="294">
        <f>SUM(I56:I59)</f>
        <v>9</v>
      </c>
      <c r="K56" s="294"/>
      <c r="L56" s="294" t="s">
        <v>281</v>
      </c>
      <c r="M56" s="294"/>
      <c r="N56" s="294"/>
      <c r="O56" s="105">
        <f>A56+1</f>
        <v>39</v>
      </c>
      <c r="P56" s="294" t="s">
        <v>291</v>
      </c>
      <c r="Q56" s="294"/>
      <c r="R56" s="294"/>
      <c r="S56" s="294">
        <f>SUM(U56:U59)</f>
        <v>19</v>
      </c>
      <c r="T56" s="294"/>
      <c r="U56" s="106">
        <v>8</v>
      </c>
      <c r="V56" s="107" t="s">
        <v>123</v>
      </c>
      <c r="W56" s="108">
        <v>16</v>
      </c>
      <c r="X56" s="294">
        <f>SUM(W56:W59)</f>
        <v>26</v>
      </c>
      <c r="Y56" s="294"/>
      <c r="Z56" s="294" t="s">
        <v>292</v>
      </c>
      <c r="AA56" s="294"/>
      <c r="AB56" s="294"/>
      <c r="AC56" s="105">
        <f>A56+2</f>
        <v>40</v>
      </c>
      <c r="AD56" s="294" t="s">
        <v>293</v>
      </c>
      <c r="AE56" s="294"/>
      <c r="AF56" s="294"/>
      <c r="AG56" s="294">
        <f>SUM(AI56:AI59)</f>
        <v>25</v>
      </c>
      <c r="AH56" s="294"/>
      <c r="AI56" s="106">
        <v>13</v>
      </c>
      <c r="AJ56" s="107" t="s">
        <v>123</v>
      </c>
      <c r="AK56" s="108">
        <v>9</v>
      </c>
      <c r="AL56" s="294">
        <f>SUM(AK56:AK59)</f>
        <v>17</v>
      </c>
      <c r="AM56" s="294"/>
      <c r="AN56" s="294" t="s">
        <v>294</v>
      </c>
      <c r="AO56" s="294"/>
      <c r="AP56" s="294"/>
      <c r="AQ56" s="105">
        <f>AC56+1</f>
        <v>41</v>
      </c>
      <c r="AR56" s="294" t="s">
        <v>295</v>
      </c>
      <c r="AS56" s="294"/>
      <c r="AT56" s="294"/>
      <c r="AU56" s="294">
        <f>SUM(AW56:AW59)</f>
        <v>22</v>
      </c>
      <c r="AV56" s="294"/>
      <c r="AW56" s="106">
        <v>11</v>
      </c>
      <c r="AX56" s="107" t="s">
        <v>123</v>
      </c>
      <c r="AY56" s="108">
        <v>21</v>
      </c>
      <c r="AZ56" s="294">
        <f>SUM(AY56:AY59)</f>
        <v>38</v>
      </c>
      <c r="BA56" s="294"/>
      <c r="BB56" s="294" t="s">
        <v>102</v>
      </c>
      <c r="BC56" s="294"/>
      <c r="BD56" s="294"/>
    </row>
    <row r="57" spans="2:56" s="105" customFormat="1" ht="13.5">
      <c r="B57" s="294"/>
      <c r="C57" s="294"/>
      <c r="D57" s="294"/>
      <c r="E57" s="294"/>
      <c r="F57" s="294"/>
      <c r="G57" s="106">
        <v>15</v>
      </c>
      <c r="H57" s="107" t="s">
        <v>123</v>
      </c>
      <c r="I57" s="108">
        <v>3</v>
      </c>
      <c r="J57" s="294"/>
      <c r="K57" s="294"/>
      <c r="L57" s="294"/>
      <c r="M57" s="294"/>
      <c r="N57" s="294"/>
      <c r="P57" s="294"/>
      <c r="Q57" s="294"/>
      <c r="R57" s="294"/>
      <c r="S57" s="294"/>
      <c r="T57" s="294"/>
      <c r="U57" s="106">
        <v>11</v>
      </c>
      <c r="V57" s="107" t="s">
        <v>123</v>
      </c>
      <c r="W57" s="108">
        <v>10</v>
      </c>
      <c r="X57" s="294"/>
      <c r="Y57" s="294"/>
      <c r="Z57" s="294"/>
      <c r="AA57" s="294"/>
      <c r="AB57" s="294"/>
      <c r="AD57" s="294"/>
      <c r="AE57" s="294"/>
      <c r="AF57" s="294"/>
      <c r="AG57" s="294"/>
      <c r="AH57" s="294"/>
      <c r="AI57" s="106">
        <v>12</v>
      </c>
      <c r="AJ57" s="107" t="s">
        <v>123</v>
      </c>
      <c r="AK57" s="108">
        <v>8</v>
      </c>
      <c r="AL57" s="294"/>
      <c r="AM57" s="294"/>
      <c r="AN57" s="294"/>
      <c r="AO57" s="294"/>
      <c r="AP57" s="294"/>
      <c r="AR57" s="294"/>
      <c r="AS57" s="294"/>
      <c r="AT57" s="294"/>
      <c r="AU57" s="294"/>
      <c r="AV57" s="294"/>
      <c r="AW57" s="106">
        <v>11</v>
      </c>
      <c r="AX57" s="107" t="s">
        <v>123</v>
      </c>
      <c r="AY57" s="108">
        <v>17</v>
      </c>
      <c r="AZ57" s="294"/>
      <c r="BA57" s="294"/>
      <c r="BB57" s="294"/>
      <c r="BC57" s="294"/>
      <c r="BD57" s="294"/>
    </row>
    <row r="58" spans="2:56" s="105" customFormat="1" ht="13.5">
      <c r="B58" s="294"/>
      <c r="C58" s="294"/>
      <c r="D58" s="294"/>
      <c r="E58" s="294"/>
      <c r="F58" s="294"/>
      <c r="G58" s="106"/>
      <c r="H58" s="107" t="s">
        <v>123</v>
      </c>
      <c r="I58" s="108"/>
      <c r="J58" s="294"/>
      <c r="K58" s="294"/>
      <c r="L58" s="294"/>
      <c r="M58" s="294"/>
      <c r="N58" s="294"/>
      <c r="P58" s="294"/>
      <c r="Q58" s="294"/>
      <c r="R58" s="294"/>
      <c r="S58" s="294"/>
      <c r="T58" s="294"/>
      <c r="U58" s="106"/>
      <c r="V58" s="107" t="s">
        <v>123</v>
      </c>
      <c r="W58" s="108"/>
      <c r="X58" s="294"/>
      <c r="Y58" s="294"/>
      <c r="Z58" s="294"/>
      <c r="AA58" s="294"/>
      <c r="AB58" s="294"/>
      <c r="AD58" s="294"/>
      <c r="AE58" s="294"/>
      <c r="AF58" s="294"/>
      <c r="AG58" s="294"/>
      <c r="AH58" s="294"/>
      <c r="AI58" s="106"/>
      <c r="AJ58" s="107" t="s">
        <v>123</v>
      </c>
      <c r="AK58" s="108"/>
      <c r="AL58" s="294"/>
      <c r="AM58" s="294"/>
      <c r="AN58" s="294"/>
      <c r="AO58" s="294"/>
      <c r="AP58" s="294"/>
      <c r="AR58" s="294"/>
      <c r="AS58" s="294"/>
      <c r="AT58" s="294"/>
      <c r="AU58" s="294"/>
      <c r="AV58" s="294"/>
      <c r="AW58" s="106"/>
      <c r="AX58" s="107" t="s">
        <v>123</v>
      </c>
      <c r="AY58" s="108"/>
      <c r="AZ58" s="294"/>
      <c r="BA58" s="294"/>
      <c r="BB58" s="294"/>
      <c r="BC58" s="294"/>
      <c r="BD58" s="294"/>
    </row>
    <row r="59" spans="2:56" s="105" customFormat="1" ht="13.5">
      <c r="B59" s="294"/>
      <c r="C59" s="294"/>
      <c r="D59" s="294"/>
      <c r="E59" s="294"/>
      <c r="F59" s="294"/>
      <c r="G59" s="106"/>
      <c r="H59" s="107" t="s">
        <v>123</v>
      </c>
      <c r="I59" s="108"/>
      <c r="J59" s="294"/>
      <c r="K59" s="294"/>
      <c r="L59" s="294"/>
      <c r="M59" s="294"/>
      <c r="N59" s="294"/>
      <c r="P59" s="294"/>
      <c r="Q59" s="294"/>
      <c r="R59" s="294"/>
      <c r="S59" s="294"/>
      <c r="T59" s="294"/>
      <c r="U59" s="106"/>
      <c r="V59" s="107" t="s">
        <v>123</v>
      </c>
      <c r="W59" s="108"/>
      <c r="X59" s="294"/>
      <c r="Y59" s="294"/>
      <c r="Z59" s="294"/>
      <c r="AA59" s="294"/>
      <c r="AB59" s="294"/>
      <c r="AD59" s="294"/>
      <c r="AE59" s="294"/>
      <c r="AF59" s="294"/>
      <c r="AG59" s="294"/>
      <c r="AH59" s="294"/>
      <c r="AI59" s="106"/>
      <c r="AJ59" s="107" t="s">
        <v>123</v>
      </c>
      <c r="AK59" s="108"/>
      <c r="AL59" s="294"/>
      <c r="AM59" s="294"/>
      <c r="AN59" s="294"/>
      <c r="AO59" s="294"/>
      <c r="AP59" s="294"/>
      <c r="AR59" s="294"/>
      <c r="AS59" s="294"/>
      <c r="AT59" s="294"/>
      <c r="AU59" s="294"/>
      <c r="AV59" s="294"/>
      <c r="AW59" s="106"/>
      <c r="AX59" s="107" t="s">
        <v>123</v>
      </c>
      <c r="AY59" s="108"/>
      <c r="AZ59" s="294"/>
      <c r="BA59" s="294"/>
      <c r="BB59" s="294"/>
      <c r="BC59" s="294"/>
      <c r="BD59" s="294"/>
    </row>
    <row r="60" s="105" customFormat="1" ht="13.5"/>
    <row r="61" spans="1:9" s="105" customFormat="1" ht="13.5">
      <c r="A61" s="292" t="s">
        <v>133</v>
      </c>
      <c r="B61" s="292"/>
      <c r="C61" s="292"/>
      <c r="D61" s="292"/>
      <c r="E61" s="292"/>
      <c r="F61" s="292"/>
      <c r="G61" s="292"/>
      <c r="H61" s="292"/>
      <c r="I61" s="292"/>
    </row>
    <row r="62" spans="1:4" s="105" customFormat="1" ht="13.5">
      <c r="A62" s="293" t="s">
        <v>122</v>
      </c>
      <c r="B62" s="293"/>
      <c r="C62" s="293"/>
      <c r="D62" s="293"/>
    </row>
    <row r="63" spans="1:56" s="105" customFormat="1" ht="13.5">
      <c r="A63" s="105">
        <f>A56+4</f>
        <v>42</v>
      </c>
      <c r="B63" s="294" t="s">
        <v>77</v>
      </c>
      <c r="C63" s="294"/>
      <c r="D63" s="294"/>
      <c r="E63" s="294">
        <f>SUM(G63:G66)</f>
        <v>30</v>
      </c>
      <c r="F63" s="294"/>
      <c r="G63" s="106">
        <v>18</v>
      </c>
      <c r="H63" s="107" t="s">
        <v>123</v>
      </c>
      <c r="I63" s="108">
        <v>7</v>
      </c>
      <c r="J63" s="294">
        <f>SUM(I63:I66)</f>
        <v>17</v>
      </c>
      <c r="K63" s="294"/>
      <c r="L63" s="294" t="s">
        <v>78</v>
      </c>
      <c r="M63" s="294"/>
      <c r="N63" s="294"/>
      <c r="O63" s="105">
        <f>A63+1</f>
        <v>43</v>
      </c>
      <c r="P63" s="294" t="s">
        <v>288</v>
      </c>
      <c r="Q63" s="294"/>
      <c r="R63" s="294"/>
      <c r="S63" s="294">
        <f>SUM(U63:U66)</f>
        <v>20</v>
      </c>
      <c r="T63" s="294"/>
      <c r="U63" s="106">
        <v>9</v>
      </c>
      <c r="V63" s="107" t="s">
        <v>123</v>
      </c>
      <c r="W63" s="108">
        <v>8</v>
      </c>
      <c r="X63" s="294">
        <f>SUM(W63:W66)</f>
        <v>23</v>
      </c>
      <c r="Y63" s="294"/>
      <c r="Z63" s="294" t="s">
        <v>76</v>
      </c>
      <c r="AA63" s="294"/>
      <c r="AB63" s="294"/>
      <c r="AC63" s="105">
        <f>A63+2</f>
        <v>44</v>
      </c>
      <c r="AD63" s="294" t="s">
        <v>80</v>
      </c>
      <c r="AE63" s="294"/>
      <c r="AF63" s="294"/>
      <c r="AG63" s="294">
        <f>SUM(AI63:AI66)</f>
        <v>28</v>
      </c>
      <c r="AH63" s="294"/>
      <c r="AI63" s="106">
        <v>12</v>
      </c>
      <c r="AJ63" s="107" t="s">
        <v>123</v>
      </c>
      <c r="AK63" s="108">
        <v>4</v>
      </c>
      <c r="AL63" s="294">
        <f>SUM(AK63:AK66)</f>
        <v>17</v>
      </c>
      <c r="AM63" s="294"/>
      <c r="AN63" s="294" t="s">
        <v>292</v>
      </c>
      <c r="AO63" s="294"/>
      <c r="AP63" s="294"/>
      <c r="AQ63" s="105">
        <f>AC63+1</f>
        <v>45</v>
      </c>
      <c r="AR63" s="294" t="s">
        <v>293</v>
      </c>
      <c r="AS63" s="294"/>
      <c r="AT63" s="294"/>
      <c r="AU63" s="294">
        <f>SUM(AW63:AW66)</f>
        <v>16</v>
      </c>
      <c r="AV63" s="294"/>
      <c r="AW63" s="106">
        <v>12</v>
      </c>
      <c r="AX63" s="107" t="s">
        <v>123</v>
      </c>
      <c r="AY63" s="108">
        <v>11</v>
      </c>
      <c r="AZ63" s="294">
        <f>SUM(AY63:AY66)</f>
        <v>20</v>
      </c>
      <c r="BA63" s="294"/>
      <c r="BB63" s="294" t="s">
        <v>102</v>
      </c>
      <c r="BC63" s="294"/>
      <c r="BD63" s="294"/>
    </row>
    <row r="64" spans="2:56" s="105" customFormat="1" ht="13.5">
      <c r="B64" s="294"/>
      <c r="C64" s="294"/>
      <c r="D64" s="294"/>
      <c r="E64" s="294"/>
      <c r="F64" s="294"/>
      <c r="G64" s="106">
        <v>12</v>
      </c>
      <c r="H64" s="107" t="s">
        <v>123</v>
      </c>
      <c r="I64" s="108">
        <v>10</v>
      </c>
      <c r="J64" s="294"/>
      <c r="K64" s="294"/>
      <c r="L64" s="294"/>
      <c r="M64" s="294"/>
      <c r="N64" s="294"/>
      <c r="P64" s="294"/>
      <c r="Q64" s="294"/>
      <c r="R64" s="294"/>
      <c r="S64" s="294"/>
      <c r="T64" s="294"/>
      <c r="U64" s="106">
        <v>11</v>
      </c>
      <c r="V64" s="107" t="s">
        <v>123</v>
      </c>
      <c r="W64" s="108">
        <v>15</v>
      </c>
      <c r="X64" s="294"/>
      <c r="Y64" s="294"/>
      <c r="Z64" s="294"/>
      <c r="AA64" s="294"/>
      <c r="AB64" s="294"/>
      <c r="AD64" s="294"/>
      <c r="AE64" s="294"/>
      <c r="AF64" s="294"/>
      <c r="AG64" s="294"/>
      <c r="AH64" s="294"/>
      <c r="AI64" s="106">
        <v>16</v>
      </c>
      <c r="AJ64" s="107" t="s">
        <v>123</v>
      </c>
      <c r="AK64" s="108">
        <v>13</v>
      </c>
      <c r="AL64" s="294"/>
      <c r="AM64" s="294"/>
      <c r="AN64" s="294"/>
      <c r="AO64" s="294"/>
      <c r="AP64" s="294"/>
      <c r="AR64" s="294"/>
      <c r="AS64" s="294"/>
      <c r="AT64" s="294"/>
      <c r="AU64" s="294"/>
      <c r="AV64" s="294"/>
      <c r="AW64" s="106">
        <v>4</v>
      </c>
      <c r="AX64" s="107" t="s">
        <v>123</v>
      </c>
      <c r="AY64" s="108">
        <v>9</v>
      </c>
      <c r="AZ64" s="294"/>
      <c r="BA64" s="294"/>
      <c r="BB64" s="294"/>
      <c r="BC64" s="294"/>
      <c r="BD64" s="294"/>
    </row>
    <row r="65" spans="2:56" s="105" customFormat="1" ht="13.5">
      <c r="B65" s="294"/>
      <c r="C65" s="294"/>
      <c r="D65" s="294"/>
      <c r="E65" s="294"/>
      <c r="F65" s="294"/>
      <c r="G65" s="106"/>
      <c r="H65" s="107" t="s">
        <v>123</v>
      </c>
      <c r="I65" s="108"/>
      <c r="J65" s="294"/>
      <c r="K65" s="294"/>
      <c r="L65" s="294"/>
      <c r="M65" s="294"/>
      <c r="N65" s="294"/>
      <c r="P65" s="294"/>
      <c r="Q65" s="294"/>
      <c r="R65" s="294"/>
      <c r="S65" s="294"/>
      <c r="T65" s="294"/>
      <c r="U65" s="106"/>
      <c r="V65" s="107" t="s">
        <v>123</v>
      </c>
      <c r="W65" s="108"/>
      <c r="X65" s="294"/>
      <c r="Y65" s="294"/>
      <c r="Z65" s="294"/>
      <c r="AA65" s="294"/>
      <c r="AB65" s="294"/>
      <c r="AD65" s="294"/>
      <c r="AE65" s="294"/>
      <c r="AF65" s="294"/>
      <c r="AG65" s="294"/>
      <c r="AH65" s="294"/>
      <c r="AI65" s="106"/>
      <c r="AJ65" s="107" t="s">
        <v>123</v>
      </c>
      <c r="AK65" s="108"/>
      <c r="AL65" s="294"/>
      <c r="AM65" s="294"/>
      <c r="AN65" s="294"/>
      <c r="AO65" s="294"/>
      <c r="AP65" s="294"/>
      <c r="AR65" s="294"/>
      <c r="AS65" s="294"/>
      <c r="AT65" s="294"/>
      <c r="AU65" s="294"/>
      <c r="AV65" s="294"/>
      <c r="AW65" s="106"/>
      <c r="AX65" s="107" t="s">
        <v>123</v>
      </c>
      <c r="AY65" s="108"/>
      <c r="AZ65" s="294"/>
      <c r="BA65" s="294"/>
      <c r="BB65" s="294"/>
      <c r="BC65" s="294"/>
      <c r="BD65" s="294"/>
    </row>
    <row r="66" spans="2:56" s="105" customFormat="1" ht="13.5">
      <c r="B66" s="294"/>
      <c r="C66" s="294"/>
      <c r="D66" s="294"/>
      <c r="E66" s="294"/>
      <c r="F66" s="294"/>
      <c r="G66" s="106"/>
      <c r="H66" s="107" t="s">
        <v>123</v>
      </c>
      <c r="I66" s="108"/>
      <c r="J66" s="294"/>
      <c r="K66" s="294"/>
      <c r="L66" s="294"/>
      <c r="M66" s="294"/>
      <c r="N66" s="294"/>
      <c r="P66" s="294"/>
      <c r="Q66" s="294"/>
      <c r="R66" s="294"/>
      <c r="S66" s="294"/>
      <c r="T66" s="294"/>
      <c r="U66" s="106"/>
      <c r="V66" s="107" t="s">
        <v>123</v>
      </c>
      <c r="W66" s="108"/>
      <c r="X66" s="294"/>
      <c r="Y66" s="294"/>
      <c r="Z66" s="294"/>
      <c r="AA66" s="294"/>
      <c r="AB66" s="294"/>
      <c r="AD66" s="294"/>
      <c r="AE66" s="294"/>
      <c r="AF66" s="294"/>
      <c r="AG66" s="294"/>
      <c r="AH66" s="294"/>
      <c r="AI66" s="106"/>
      <c r="AJ66" s="107" t="s">
        <v>123</v>
      </c>
      <c r="AK66" s="108"/>
      <c r="AL66" s="294"/>
      <c r="AM66" s="294"/>
      <c r="AN66" s="294"/>
      <c r="AO66" s="294"/>
      <c r="AP66" s="294"/>
      <c r="AR66" s="294"/>
      <c r="AS66" s="294"/>
      <c r="AT66" s="294"/>
      <c r="AU66" s="294"/>
      <c r="AV66" s="294"/>
      <c r="AW66" s="106"/>
      <c r="AX66" s="107" t="s">
        <v>123</v>
      </c>
      <c r="AY66" s="108"/>
      <c r="AZ66" s="294"/>
      <c r="BA66" s="294"/>
      <c r="BB66" s="294"/>
      <c r="BC66" s="294"/>
      <c r="BD66" s="294"/>
    </row>
    <row r="67" spans="1:34" s="105" customFormat="1" ht="13.5">
      <c r="A67" s="293" t="s">
        <v>132</v>
      </c>
      <c r="B67" s="293"/>
      <c r="C67" s="293"/>
      <c r="D67" s="293"/>
      <c r="AD67" s="296" t="s">
        <v>134</v>
      </c>
      <c r="AE67" s="296"/>
      <c r="AF67" s="296"/>
      <c r="AG67" s="296"/>
      <c r="AH67" s="296"/>
    </row>
    <row r="68" spans="1:42" s="105" customFormat="1" ht="13.5">
      <c r="A68" s="105">
        <f>A63+4</f>
        <v>46</v>
      </c>
      <c r="B68" s="294" t="s">
        <v>77</v>
      </c>
      <c r="C68" s="294"/>
      <c r="D68" s="294"/>
      <c r="E68" s="294">
        <f>SUM(G68:G71)</f>
        <v>31</v>
      </c>
      <c r="F68" s="294"/>
      <c r="G68" s="106">
        <v>15</v>
      </c>
      <c r="H68" s="107" t="s">
        <v>123</v>
      </c>
      <c r="I68" s="108">
        <v>8</v>
      </c>
      <c r="J68" s="294">
        <f>SUM(I68:I71)</f>
        <v>11</v>
      </c>
      <c r="K68" s="294"/>
      <c r="L68" s="294" t="s">
        <v>76</v>
      </c>
      <c r="M68" s="294"/>
      <c r="N68" s="294"/>
      <c r="O68" s="105">
        <f>A68+1</f>
        <v>47</v>
      </c>
      <c r="P68" s="294" t="s">
        <v>80</v>
      </c>
      <c r="Q68" s="294"/>
      <c r="R68" s="294"/>
      <c r="S68" s="294">
        <f>SUM(U68:U71)</f>
        <v>23</v>
      </c>
      <c r="T68" s="294"/>
      <c r="U68" s="106">
        <v>8</v>
      </c>
      <c r="V68" s="107" t="s">
        <v>123</v>
      </c>
      <c r="W68" s="108">
        <v>7</v>
      </c>
      <c r="X68" s="294">
        <f>SUM(W68:W71)</f>
        <v>16</v>
      </c>
      <c r="Y68" s="294"/>
      <c r="Z68" s="294" t="s">
        <v>102</v>
      </c>
      <c r="AA68" s="294"/>
      <c r="AB68" s="294"/>
      <c r="AC68" s="105">
        <v>53</v>
      </c>
      <c r="AD68" s="294" t="s">
        <v>77</v>
      </c>
      <c r="AE68" s="294"/>
      <c r="AF68" s="294"/>
      <c r="AG68" s="294">
        <f>SUM(AI68:AI71)</f>
        <v>27</v>
      </c>
      <c r="AH68" s="294"/>
      <c r="AI68" s="106">
        <v>15</v>
      </c>
      <c r="AJ68" s="107" t="s">
        <v>123</v>
      </c>
      <c r="AK68" s="108">
        <v>7</v>
      </c>
      <c r="AL68" s="294">
        <f>SUM(AK68:AK71)</f>
        <v>17</v>
      </c>
      <c r="AM68" s="294"/>
      <c r="AN68" s="294" t="s">
        <v>80</v>
      </c>
      <c r="AO68" s="294"/>
      <c r="AP68" s="294"/>
    </row>
    <row r="69" spans="2:42" s="105" customFormat="1" ht="13.5">
      <c r="B69" s="294"/>
      <c r="C69" s="294"/>
      <c r="D69" s="294"/>
      <c r="E69" s="294"/>
      <c r="F69" s="294"/>
      <c r="G69" s="106">
        <v>16</v>
      </c>
      <c r="H69" s="107" t="s">
        <v>123</v>
      </c>
      <c r="I69" s="108">
        <v>3</v>
      </c>
      <c r="J69" s="294"/>
      <c r="K69" s="294"/>
      <c r="L69" s="294"/>
      <c r="M69" s="294"/>
      <c r="N69" s="294"/>
      <c r="P69" s="294"/>
      <c r="Q69" s="294"/>
      <c r="R69" s="294"/>
      <c r="S69" s="294"/>
      <c r="T69" s="294"/>
      <c r="U69" s="106">
        <v>15</v>
      </c>
      <c r="V69" s="107" t="s">
        <v>123</v>
      </c>
      <c r="W69" s="108">
        <v>9</v>
      </c>
      <c r="X69" s="294"/>
      <c r="Y69" s="294"/>
      <c r="Z69" s="294"/>
      <c r="AA69" s="294"/>
      <c r="AB69" s="294"/>
      <c r="AD69" s="294"/>
      <c r="AE69" s="294"/>
      <c r="AF69" s="294"/>
      <c r="AG69" s="294"/>
      <c r="AH69" s="294"/>
      <c r="AI69" s="106">
        <v>12</v>
      </c>
      <c r="AJ69" s="107" t="s">
        <v>123</v>
      </c>
      <c r="AK69" s="108">
        <v>10</v>
      </c>
      <c r="AL69" s="294"/>
      <c r="AM69" s="294"/>
      <c r="AN69" s="294"/>
      <c r="AO69" s="294"/>
      <c r="AP69" s="294"/>
    </row>
    <row r="70" spans="2:42" s="105" customFormat="1" ht="13.5">
      <c r="B70" s="294"/>
      <c r="C70" s="294"/>
      <c r="D70" s="294"/>
      <c r="E70" s="294"/>
      <c r="F70" s="294"/>
      <c r="G70" s="106"/>
      <c r="H70" s="107" t="s">
        <v>123</v>
      </c>
      <c r="I70" s="108"/>
      <c r="J70" s="294"/>
      <c r="K70" s="294"/>
      <c r="L70" s="294"/>
      <c r="M70" s="294"/>
      <c r="N70" s="294"/>
      <c r="P70" s="294"/>
      <c r="Q70" s="294"/>
      <c r="R70" s="294"/>
      <c r="S70" s="294"/>
      <c r="T70" s="294"/>
      <c r="U70" s="106"/>
      <c r="V70" s="107" t="s">
        <v>123</v>
      </c>
      <c r="W70" s="108"/>
      <c r="X70" s="294"/>
      <c r="Y70" s="294"/>
      <c r="Z70" s="294"/>
      <c r="AA70" s="294"/>
      <c r="AB70" s="294"/>
      <c r="AD70" s="294"/>
      <c r="AE70" s="294"/>
      <c r="AF70" s="294"/>
      <c r="AG70" s="294"/>
      <c r="AH70" s="294"/>
      <c r="AI70" s="106"/>
      <c r="AJ70" s="107" t="s">
        <v>123</v>
      </c>
      <c r="AK70" s="108"/>
      <c r="AL70" s="294"/>
      <c r="AM70" s="294"/>
      <c r="AN70" s="294"/>
      <c r="AO70" s="294"/>
      <c r="AP70" s="294"/>
    </row>
    <row r="71" spans="2:42" s="105" customFormat="1" ht="13.5">
      <c r="B71" s="294"/>
      <c r="C71" s="294"/>
      <c r="D71" s="294"/>
      <c r="E71" s="294"/>
      <c r="F71" s="294"/>
      <c r="G71" s="106"/>
      <c r="H71" s="107" t="s">
        <v>123</v>
      </c>
      <c r="I71" s="108"/>
      <c r="J71" s="294"/>
      <c r="K71" s="294"/>
      <c r="L71" s="294"/>
      <c r="M71" s="294"/>
      <c r="N71" s="294"/>
      <c r="P71" s="294"/>
      <c r="Q71" s="294"/>
      <c r="R71" s="294"/>
      <c r="S71" s="294"/>
      <c r="T71" s="294"/>
      <c r="U71" s="106"/>
      <c r="V71" s="107" t="s">
        <v>123</v>
      </c>
      <c r="W71" s="108"/>
      <c r="X71" s="294"/>
      <c r="Y71" s="294"/>
      <c r="Z71" s="294"/>
      <c r="AA71" s="294"/>
      <c r="AB71" s="294"/>
      <c r="AD71" s="294"/>
      <c r="AE71" s="294"/>
      <c r="AF71" s="294"/>
      <c r="AG71" s="294"/>
      <c r="AH71" s="294"/>
      <c r="AI71" s="106"/>
      <c r="AJ71" s="107" t="s">
        <v>123</v>
      </c>
      <c r="AK71" s="108"/>
      <c r="AL71" s="294"/>
      <c r="AM71" s="294"/>
      <c r="AN71" s="294"/>
      <c r="AO71" s="294"/>
      <c r="AP71" s="294"/>
    </row>
    <row r="72" s="105" customFormat="1" ht="13.5"/>
    <row r="73" spans="1:9" s="105" customFormat="1" ht="13.5">
      <c r="A73" s="293" t="s">
        <v>135</v>
      </c>
      <c r="B73" s="293"/>
      <c r="C73" s="293"/>
      <c r="D73" s="293"/>
      <c r="E73" s="293"/>
      <c r="F73" s="293"/>
      <c r="G73" s="293"/>
      <c r="H73" s="293"/>
      <c r="I73" s="293"/>
    </row>
    <row r="74" spans="1:34" s="105" customFormat="1" ht="13.5">
      <c r="A74" s="293" t="s">
        <v>122</v>
      </c>
      <c r="B74" s="293"/>
      <c r="C74" s="293"/>
      <c r="D74" s="293"/>
      <c r="AD74" s="297" t="s">
        <v>132</v>
      </c>
      <c r="AE74" s="297"/>
      <c r="AF74" s="297"/>
      <c r="AG74" s="297"/>
      <c r="AH74" s="297"/>
    </row>
    <row r="75" spans="1:56" s="105" customFormat="1" ht="13.5">
      <c r="A75" s="105">
        <v>48</v>
      </c>
      <c r="B75" s="294" t="s">
        <v>292</v>
      </c>
      <c r="C75" s="294"/>
      <c r="D75" s="294"/>
      <c r="E75" s="294">
        <f>SUM(G75:G78)</f>
        <v>15</v>
      </c>
      <c r="F75" s="294"/>
      <c r="G75" s="106">
        <v>7</v>
      </c>
      <c r="H75" s="107" t="s">
        <v>123</v>
      </c>
      <c r="I75" s="108">
        <v>11</v>
      </c>
      <c r="J75" s="294">
        <f>SUM(I75:I78)</f>
        <v>18</v>
      </c>
      <c r="K75" s="294"/>
      <c r="L75" s="294" t="s">
        <v>293</v>
      </c>
      <c r="M75" s="294"/>
      <c r="N75" s="294"/>
      <c r="O75" s="105">
        <f>A75+1</f>
        <v>49</v>
      </c>
      <c r="P75" s="294" t="s">
        <v>78</v>
      </c>
      <c r="Q75" s="294"/>
      <c r="R75" s="294"/>
      <c r="S75" s="294">
        <f>SUM(U75:U78)</f>
        <v>25</v>
      </c>
      <c r="T75" s="294"/>
      <c r="U75" s="106">
        <v>14</v>
      </c>
      <c r="V75" s="107" t="s">
        <v>123</v>
      </c>
      <c r="W75" s="108">
        <v>10</v>
      </c>
      <c r="X75" s="294">
        <f>SUM(W75:W78)</f>
        <v>21</v>
      </c>
      <c r="Y75" s="294"/>
      <c r="Z75" s="294" t="s">
        <v>288</v>
      </c>
      <c r="AA75" s="294"/>
      <c r="AB75" s="294"/>
      <c r="AC75" s="105">
        <f>A75+2</f>
        <v>50</v>
      </c>
      <c r="AD75" s="294" t="s">
        <v>76</v>
      </c>
      <c r="AE75" s="294"/>
      <c r="AF75" s="294"/>
      <c r="AG75" s="294">
        <f>SUM(AI75:AI78)</f>
        <v>28</v>
      </c>
      <c r="AH75" s="294"/>
      <c r="AI75" s="106">
        <v>12</v>
      </c>
      <c r="AJ75" s="107" t="s">
        <v>123</v>
      </c>
      <c r="AK75" s="108">
        <v>12</v>
      </c>
      <c r="AL75" s="294">
        <f>SUM(AK75:AK78)</f>
        <v>20</v>
      </c>
      <c r="AM75" s="294"/>
      <c r="AN75" s="294" t="s">
        <v>293</v>
      </c>
      <c r="AO75" s="294"/>
      <c r="AP75" s="294"/>
      <c r="AQ75" s="105">
        <f>AC75+1</f>
        <v>51</v>
      </c>
      <c r="AR75" s="294" t="s">
        <v>78</v>
      </c>
      <c r="AS75" s="294"/>
      <c r="AT75" s="294"/>
      <c r="AU75" s="294">
        <f>SUM(AW75:AW78)</f>
        <v>20</v>
      </c>
      <c r="AV75" s="294"/>
      <c r="AW75" s="106">
        <v>7</v>
      </c>
      <c r="AX75" s="107" t="s">
        <v>123</v>
      </c>
      <c r="AY75" s="108">
        <v>13</v>
      </c>
      <c r="AZ75" s="294">
        <f>SUM(AY75:AY78)</f>
        <v>25</v>
      </c>
      <c r="BA75" s="294"/>
      <c r="BB75" s="294" t="s">
        <v>102</v>
      </c>
      <c r="BC75" s="294"/>
      <c r="BD75" s="294"/>
    </row>
    <row r="76" spans="2:56" s="105" customFormat="1" ht="13.5">
      <c r="B76" s="294"/>
      <c r="C76" s="294"/>
      <c r="D76" s="294"/>
      <c r="E76" s="294"/>
      <c r="F76" s="294"/>
      <c r="G76" s="106">
        <v>8</v>
      </c>
      <c r="H76" s="107" t="s">
        <v>123</v>
      </c>
      <c r="I76" s="108">
        <v>7</v>
      </c>
      <c r="J76" s="294"/>
      <c r="K76" s="294"/>
      <c r="L76" s="294"/>
      <c r="M76" s="294"/>
      <c r="N76" s="294"/>
      <c r="P76" s="294"/>
      <c r="Q76" s="294"/>
      <c r="R76" s="294"/>
      <c r="S76" s="294"/>
      <c r="T76" s="294"/>
      <c r="U76" s="106">
        <v>11</v>
      </c>
      <c r="V76" s="107" t="s">
        <v>123</v>
      </c>
      <c r="W76" s="108">
        <v>11</v>
      </c>
      <c r="X76" s="294"/>
      <c r="Y76" s="294"/>
      <c r="Z76" s="294"/>
      <c r="AA76" s="294"/>
      <c r="AB76" s="294"/>
      <c r="AD76" s="294"/>
      <c r="AE76" s="294"/>
      <c r="AF76" s="294"/>
      <c r="AG76" s="294"/>
      <c r="AH76" s="294"/>
      <c r="AI76" s="106">
        <v>16</v>
      </c>
      <c r="AJ76" s="107" t="s">
        <v>123</v>
      </c>
      <c r="AK76" s="108">
        <v>8</v>
      </c>
      <c r="AL76" s="294"/>
      <c r="AM76" s="294"/>
      <c r="AN76" s="294"/>
      <c r="AO76" s="294"/>
      <c r="AP76" s="294"/>
      <c r="AR76" s="294"/>
      <c r="AS76" s="294"/>
      <c r="AT76" s="294"/>
      <c r="AU76" s="294"/>
      <c r="AV76" s="294"/>
      <c r="AW76" s="106">
        <v>13</v>
      </c>
      <c r="AX76" s="107" t="s">
        <v>123</v>
      </c>
      <c r="AY76" s="108">
        <v>12</v>
      </c>
      <c r="AZ76" s="294"/>
      <c r="BA76" s="294"/>
      <c r="BB76" s="294"/>
      <c r="BC76" s="294"/>
      <c r="BD76" s="294"/>
    </row>
    <row r="77" spans="2:56" s="105" customFormat="1" ht="13.5">
      <c r="B77" s="294"/>
      <c r="C77" s="294"/>
      <c r="D77" s="294"/>
      <c r="E77" s="294"/>
      <c r="F77" s="294"/>
      <c r="G77" s="106"/>
      <c r="H77" s="107" t="s">
        <v>123</v>
      </c>
      <c r="I77" s="108"/>
      <c r="J77" s="294"/>
      <c r="K77" s="294"/>
      <c r="L77" s="294"/>
      <c r="M77" s="294"/>
      <c r="N77" s="294"/>
      <c r="P77" s="294"/>
      <c r="Q77" s="294"/>
      <c r="R77" s="294"/>
      <c r="S77" s="294"/>
      <c r="T77" s="294"/>
      <c r="U77" s="106"/>
      <c r="V77" s="107" t="s">
        <v>123</v>
      </c>
      <c r="W77" s="108"/>
      <c r="X77" s="294"/>
      <c r="Y77" s="294"/>
      <c r="Z77" s="294"/>
      <c r="AA77" s="294"/>
      <c r="AB77" s="294"/>
      <c r="AD77" s="294"/>
      <c r="AE77" s="294"/>
      <c r="AF77" s="294"/>
      <c r="AG77" s="294"/>
      <c r="AH77" s="294"/>
      <c r="AI77" s="106"/>
      <c r="AJ77" s="107" t="s">
        <v>123</v>
      </c>
      <c r="AK77" s="108"/>
      <c r="AL77" s="294"/>
      <c r="AM77" s="294"/>
      <c r="AN77" s="294"/>
      <c r="AO77" s="294"/>
      <c r="AP77" s="294"/>
      <c r="AR77" s="294"/>
      <c r="AS77" s="294"/>
      <c r="AT77" s="294"/>
      <c r="AU77" s="294"/>
      <c r="AV77" s="294"/>
      <c r="AW77" s="106"/>
      <c r="AX77" s="107" t="s">
        <v>123</v>
      </c>
      <c r="AY77" s="108"/>
      <c r="AZ77" s="294"/>
      <c r="BA77" s="294"/>
      <c r="BB77" s="294"/>
      <c r="BC77" s="294"/>
      <c r="BD77" s="294"/>
    </row>
    <row r="78" spans="2:56" s="105" customFormat="1" ht="13.5">
      <c r="B78" s="294"/>
      <c r="C78" s="294"/>
      <c r="D78" s="294"/>
      <c r="E78" s="294"/>
      <c r="F78" s="294"/>
      <c r="G78" s="106"/>
      <c r="H78" s="107" t="s">
        <v>123</v>
      </c>
      <c r="I78" s="108"/>
      <c r="J78" s="294"/>
      <c r="K78" s="294"/>
      <c r="L78" s="294"/>
      <c r="M78" s="294"/>
      <c r="N78" s="294"/>
      <c r="P78" s="294"/>
      <c r="Q78" s="294"/>
      <c r="R78" s="294"/>
      <c r="S78" s="294"/>
      <c r="T78" s="294"/>
      <c r="U78" s="106"/>
      <c r="V78" s="107" t="s">
        <v>123</v>
      </c>
      <c r="W78" s="108"/>
      <c r="X78" s="294"/>
      <c r="Y78" s="294"/>
      <c r="Z78" s="294"/>
      <c r="AA78" s="294"/>
      <c r="AB78" s="294"/>
      <c r="AD78" s="294"/>
      <c r="AE78" s="294"/>
      <c r="AF78" s="294"/>
      <c r="AG78" s="294"/>
      <c r="AH78" s="294"/>
      <c r="AI78" s="106"/>
      <c r="AJ78" s="107" t="s">
        <v>123</v>
      </c>
      <c r="AK78" s="108"/>
      <c r="AL78" s="294"/>
      <c r="AM78" s="294"/>
      <c r="AN78" s="294"/>
      <c r="AO78" s="294"/>
      <c r="AP78" s="294"/>
      <c r="AR78" s="294"/>
      <c r="AS78" s="294"/>
      <c r="AT78" s="294"/>
      <c r="AU78" s="294"/>
      <c r="AV78" s="294"/>
      <c r="AW78" s="106"/>
      <c r="AX78" s="107" t="s">
        <v>123</v>
      </c>
      <c r="AY78" s="108"/>
      <c r="AZ78" s="294"/>
      <c r="BA78" s="294"/>
      <c r="BB78" s="294"/>
      <c r="BC78" s="294"/>
      <c r="BD78" s="294"/>
    </row>
    <row r="79" spans="1:4" s="105" customFormat="1" ht="13.5">
      <c r="A79" s="293" t="s">
        <v>136</v>
      </c>
      <c r="B79" s="293"/>
      <c r="C79" s="293"/>
      <c r="D79" s="293"/>
    </row>
    <row r="80" spans="1:42" s="105" customFormat="1" ht="13.5">
      <c r="A80" s="105">
        <f>A75+4</f>
        <v>52</v>
      </c>
      <c r="B80" s="294" t="s">
        <v>76</v>
      </c>
      <c r="C80" s="294"/>
      <c r="D80" s="294"/>
      <c r="E80" s="294">
        <f>SUM(G80:G83)</f>
        <v>29</v>
      </c>
      <c r="F80" s="294"/>
      <c r="G80" s="106">
        <v>12</v>
      </c>
      <c r="H80" s="107" t="s">
        <v>123</v>
      </c>
      <c r="I80" s="108">
        <v>9</v>
      </c>
      <c r="J80" s="294">
        <f>SUM(I80:I83)</f>
        <v>27</v>
      </c>
      <c r="K80" s="294"/>
      <c r="L80" s="294" t="s">
        <v>102</v>
      </c>
      <c r="M80" s="294"/>
      <c r="N80" s="294"/>
      <c r="P80" s="295"/>
      <c r="Q80" s="295"/>
      <c r="R80" s="295"/>
      <c r="S80" s="295"/>
      <c r="T80" s="295"/>
      <c r="U80" s="109"/>
      <c r="V80" s="110"/>
      <c r="W80" s="109"/>
      <c r="X80" s="295"/>
      <c r="Y80" s="295"/>
      <c r="Z80" s="295"/>
      <c r="AA80" s="295"/>
      <c r="AB80" s="295"/>
      <c r="AC80" s="109"/>
      <c r="AD80" s="295"/>
      <c r="AE80" s="295"/>
      <c r="AF80" s="295"/>
      <c r="AG80" s="295"/>
      <c r="AH80" s="295"/>
      <c r="AI80" s="109"/>
      <c r="AJ80" s="110"/>
      <c r="AK80" s="109"/>
      <c r="AL80" s="295"/>
      <c r="AM80" s="295"/>
      <c r="AN80" s="295"/>
      <c r="AO80" s="295"/>
      <c r="AP80" s="295"/>
    </row>
    <row r="81" spans="2:42" s="105" customFormat="1" ht="13.5">
      <c r="B81" s="294"/>
      <c r="C81" s="294"/>
      <c r="D81" s="294"/>
      <c r="E81" s="294"/>
      <c r="F81" s="294"/>
      <c r="G81" s="106">
        <v>17</v>
      </c>
      <c r="H81" s="107" t="s">
        <v>123</v>
      </c>
      <c r="I81" s="108">
        <v>18</v>
      </c>
      <c r="J81" s="294"/>
      <c r="K81" s="294"/>
      <c r="L81" s="294"/>
      <c r="M81" s="294"/>
      <c r="N81" s="294"/>
      <c r="P81" s="295"/>
      <c r="Q81" s="295"/>
      <c r="R81" s="295"/>
      <c r="S81" s="295"/>
      <c r="T81" s="295"/>
      <c r="U81" s="109"/>
      <c r="V81" s="110"/>
      <c r="W81" s="109"/>
      <c r="X81" s="295"/>
      <c r="Y81" s="295"/>
      <c r="Z81" s="295"/>
      <c r="AA81" s="295"/>
      <c r="AB81" s="295"/>
      <c r="AC81" s="109"/>
      <c r="AD81" s="295"/>
      <c r="AE81" s="295"/>
      <c r="AF81" s="295"/>
      <c r="AG81" s="295"/>
      <c r="AH81" s="295"/>
      <c r="AI81" s="109"/>
      <c r="AJ81" s="110"/>
      <c r="AK81" s="109"/>
      <c r="AL81" s="295"/>
      <c r="AM81" s="295"/>
      <c r="AN81" s="295"/>
      <c r="AO81" s="295"/>
      <c r="AP81" s="295"/>
    </row>
    <row r="82" spans="2:42" s="105" customFormat="1" ht="13.5">
      <c r="B82" s="294"/>
      <c r="C82" s="294"/>
      <c r="D82" s="294"/>
      <c r="E82" s="294"/>
      <c r="F82" s="294"/>
      <c r="G82" s="106"/>
      <c r="H82" s="107" t="s">
        <v>123</v>
      </c>
      <c r="I82" s="108"/>
      <c r="J82" s="294"/>
      <c r="K82" s="294"/>
      <c r="L82" s="294"/>
      <c r="M82" s="294"/>
      <c r="N82" s="294"/>
      <c r="P82" s="295"/>
      <c r="Q82" s="295"/>
      <c r="R82" s="295"/>
      <c r="S82" s="295"/>
      <c r="T82" s="295"/>
      <c r="U82" s="109"/>
      <c r="V82" s="110"/>
      <c r="W82" s="109"/>
      <c r="X82" s="295"/>
      <c r="Y82" s="295"/>
      <c r="Z82" s="295"/>
      <c r="AA82" s="295"/>
      <c r="AB82" s="295"/>
      <c r="AC82" s="109"/>
      <c r="AD82" s="295"/>
      <c r="AE82" s="295"/>
      <c r="AF82" s="295"/>
      <c r="AG82" s="295"/>
      <c r="AH82" s="295"/>
      <c r="AI82" s="109"/>
      <c r="AJ82" s="110"/>
      <c r="AK82" s="109"/>
      <c r="AL82" s="295"/>
      <c r="AM82" s="295"/>
      <c r="AN82" s="295"/>
      <c r="AO82" s="295"/>
      <c r="AP82" s="295"/>
    </row>
    <row r="83" spans="2:42" s="105" customFormat="1" ht="13.5">
      <c r="B83" s="294"/>
      <c r="C83" s="294"/>
      <c r="D83" s="294"/>
      <c r="E83" s="294"/>
      <c r="F83" s="294"/>
      <c r="G83" s="106"/>
      <c r="H83" s="107" t="s">
        <v>123</v>
      </c>
      <c r="I83" s="108"/>
      <c r="J83" s="294"/>
      <c r="K83" s="294"/>
      <c r="L83" s="294"/>
      <c r="M83" s="294"/>
      <c r="N83" s="294"/>
      <c r="P83" s="295"/>
      <c r="Q83" s="295"/>
      <c r="R83" s="295"/>
      <c r="S83" s="295"/>
      <c r="T83" s="295"/>
      <c r="U83" s="109"/>
      <c r="V83" s="110"/>
      <c r="W83" s="109"/>
      <c r="X83" s="295"/>
      <c r="Y83" s="295"/>
      <c r="Z83" s="295"/>
      <c r="AA83" s="295"/>
      <c r="AB83" s="295"/>
      <c r="AC83" s="109"/>
      <c r="AD83" s="295"/>
      <c r="AE83" s="295"/>
      <c r="AF83" s="295"/>
      <c r="AG83" s="295"/>
      <c r="AH83" s="295"/>
      <c r="AI83" s="109"/>
      <c r="AJ83" s="110"/>
      <c r="AK83" s="109"/>
      <c r="AL83" s="295"/>
      <c r="AM83" s="295"/>
      <c r="AN83" s="295"/>
      <c r="AO83" s="295"/>
      <c r="AP83" s="295"/>
    </row>
  </sheetData>
  <sheetProtection/>
  <mergeCells count="241">
    <mergeCell ref="A1:AL2"/>
    <mergeCell ref="B5:D8"/>
    <mergeCell ref="E5:F8"/>
    <mergeCell ref="J5:K8"/>
    <mergeCell ref="L5:N8"/>
    <mergeCell ref="P5:R8"/>
    <mergeCell ref="S5:T8"/>
    <mergeCell ref="X5:Y8"/>
    <mergeCell ref="Z5:AB8"/>
    <mergeCell ref="AD5:AF8"/>
    <mergeCell ref="AG5:AH8"/>
    <mergeCell ref="AL5:AM8"/>
    <mergeCell ref="AN5:AP8"/>
    <mergeCell ref="AR5:AT8"/>
    <mergeCell ref="AU5:AV8"/>
    <mergeCell ref="AZ5:BA8"/>
    <mergeCell ref="BB5:BD8"/>
    <mergeCell ref="B10:D13"/>
    <mergeCell ref="E10:F13"/>
    <mergeCell ref="J10:K13"/>
    <mergeCell ref="L10:N13"/>
    <mergeCell ref="P10:R13"/>
    <mergeCell ref="S10:T13"/>
    <mergeCell ref="X10:Y13"/>
    <mergeCell ref="Z10:AB13"/>
    <mergeCell ref="AD10:AF13"/>
    <mergeCell ref="AG10:AH13"/>
    <mergeCell ref="AL10:AM13"/>
    <mergeCell ref="AN10:AP13"/>
    <mergeCell ref="AR10:AT13"/>
    <mergeCell ref="AU10:AV13"/>
    <mergeCell ref="AZ10:BA13"/>
    <mergeCell ref="AU15:AV18"/>
    <mergeCell ref="AZ15:BA18"/>
    <mergeCell ref="BB10:BD13"/>
    <mergeCell ref="B15:D18"/>
    <mergeCell ref="E15:F18"/>
    <mergeCell ref="J15:K18"/>
    <mergeCell ref="L15:N18"/>
    <mergeCell ref="P15:R18"/>
    <mergeCell ref="S15:T18"/>
    <mergeCell ref="X15:Y18"/>
    <mergeCell ref="Z20:AB23"/>
    <mergeCell ref="AD20:AF23"/>
    <mergeCell ref="AG15:AH18"/>
    <mergeCell ref="AL15:AM18"/>
    <mergeCell ref="AN15:AP18"/>
    <mergeCell ref="AR15:AT18"/>
    <mergeCell ref="Z15:AB18"/>
    <mergeCell ref="AD15:AF18"/>
    <mergeCell ref="AU20:AV23"/>
    <mergeCell ref="AZ20:BA23"/>
    <mergeCell ref="BB15:BD18"/>
    <mergeCell ref="B20:D23"/>
    <mergeCell ref="E20:F23"/>
    <mergeCell ref="J20:K23"/>
    <mergeCell ref="L20:N23"/>
    <mergeCell ref="P20:R23"/>
    <mergeCell ref="S20:T23"/>
    <mergeCell ref="X20:Y23"/>
    <mergeCell ref="B51:D54"/>
    <mergeCell ref="E51:F54"/>
    <mergeCell ref="J51:K54"/>
    <mergeCell ref="L51:N54"/>
    <mergeCell ref="P51:R54"/>
    <mergeCell ref="S51:T54"/>
    <mergeCell ref="Z56:AB59"/>
    <mergeCell ref="AD56:AF59"/>
    <mergeCell ref="AR51:AT54"/>
    <mergeCell ref="AU51:AV54"/>
    <mergeCell ref="AZ51:BA54"/>
    <mergeCell ref="BB20:BD23"/>
    <mergeCell ref="AG20:AH23"/>
    <mergeCell ref="AL20:AM23"/>
    <mergeCell ref="AN20:AP23"/>
    <mergeCell ref="AR20:AT23"/>
    <mergeCell ref="AG51:AH54"/>
    <mergeCell ref="AL51:AM54"/>
    <mergeCell ref="AN51:AP54"/>
    <mergeCell ref="X51:Y54"/>
    <mergeCell ref="Z51:AB54"/>
    <mergeCell ref="AD51:AF54"/>
    <mergeCell ref="BB56:BD59"/>
    <mergeCell ref="AU56:AV59"/>
    <mergeCell ref="AZ56:BA59"/>
    <mergeCell ref="B56:D59"/>
    <mergeCell ref="E56:F59"/>
    <mergeCell ref="J56:K59"/>
    <mergeCell ref="L56:N59"/>
    <mergeCell ref="P56:R59"/>
    <mergeCell ref="S56:T59"/>
    <mergeCell ref="X56:Y59"/>
    <mergeCell ref="AR56:AT59"/>
    <mergeCell ref="AR63:AT66"/>
    <mergeCell ref="AU63:AV66"/>
    <mergeCell ref="AG63:AH66"/>
    <mergeCell ref="AL63:AM66"/>
    <mergeCell ref="AN63:AP66"/>
    <mergeCell ref="AG56:AH59"/>
    <mergeCell ref="E68:F71"/>
    <mergeCell ref="J68:K71"/>
    <mergeCell ref="L68:N71"/>
    <mergeCell ref="P68:R71"/>
    <mergeCell ref="S68:T71"/>
    <mergeCell ref="AZ63:BA66"/>
    <mergeCell ref="P63:R66"/>
    <mergeCell ref="S63:T66"/>
    <mergeCell ref="X63:Y66"/>
    <mergeCell ref="Z63:AB66"/>
    <mergeCell ref="B25:D28"/>
    <mergeCell ref="E25:F28"/>
    <mergeCell ref="J25:K28"/>
    <mergeCell ref="L25:N28"/>
    <mergeCell ref="P25:R28"/>
    <mergeCell ref="B30:D33"/>
    <mergeCell ref="E30:F33"/>
    <mergeCell ref="J30:K33"/>
    <mergeCell ref="L30:N33"/>
    <mergeCell ref="S25:T28"/>
    <mergeCell ref="X25:Y28"/>
    <mergeCell ref="Z25:AB28"/>
    <mergeCell ref="AD25:AF28"/>
    <mergeCell ref="AG25:AH28"/>
    <mergeCell ref="E63:F66"/>
    <mergeCell ref="J63:K66"/>
    <mergeCell ref="L63:N66"/>
    <mergeCell ref="P30:R33"/>
    <mergeCell ref="AD63:AF66"/>
    <mergeCell ref="AL25:AM28"/>
    <mergeCell ref="AN25:AP28"/>
    <mergeCell ref="AR25:AT28"/>
    <mergeCell ref="AU25:AV28"/>
    <mergeCell ref="AZ25:BA28"/>
    <mergeCell ref="BB25:BD28"/>
    <mergeCell ref="S30:T33"/>
    <mergeCell ref="X30:Y33"/>
    <mergeCell ref="Z30:AB33"/>
    <mergeCell ref="AD30:AF33"/>
    <mergeCell ref="AG30:AH33"/>
    <mergeCell ref="AL30:AM33"/>
    <mergeCell ref="AN30:AP33"/>
    <mergeCell ref="AR30:AT33"/>
    <mergeCell ref="AU30:AV33"/>
    <mergeCell ref="AZ30:BA33"/>
    <mergeCell ref="BB30:BD33"/>
    <mergeCell ref="B35:D38"/>
    <mergeCell ref="E35:F38"/>
    <mergeCell ref="J35:K38"/>
    <mergeCell ref="L35:N38"/>
    <mergeCell ref="P35:R38"/>
    <mergeCell ref="S35:T38"/>
    <mergeCell ref="X35:Y38"/>
    <mergeCell ref="Z35:AB38"/>
    <mergeCell ref="AD35:AF38"/>
    <mergeCell ref="AG35:AH38"/>
    <mergeCell ref="AL35:AM38"/>
    <mergeCell ref="AN35:AP38"/>
    <mergeCell ref="AR35:AT38"/>
    <mergeCell ref="AU35:AV38"/>
    <mergeCell ref="AZ35:BA38"/>
    <mergeCell ref="BB35:BD38"/>
    <mergeCell ref="B40:D43"/>
    <mergeCell ref="E40:F43"/>
    <mergeCell ref="J40:K43"/>
    <mergeCell ref="L40:N43"/>
    <mergeCell ref="P40:R43"/>
    <mergeCell ref="S40:T43"/>
    <mergeCell ref="X40:Y43"/>
    <mergeCell ref="Z40:AB43"/>
    <mergeCell ref="AD40:AF43"/>
    <mergeCell ref="AG40:AH43"/>
    <mergeCell ref="AL40:AM43"/>
    <mergeCell ref="AN40:AP43"/>
    <mergeCell ref="AR40:AT43"/>
    <mergeCell ref="AU40:AV43"/>
    <mergeCell ref="AZ40:BA43"/>
    <mergeCell ref="BB40:BD43"/>
    <mergeCell ref="B45:D48"/>
    <mergeCell ref="E45:F48"/>
    <mergeCell ref="J45:K48"/>
    <mergeCell ref="L45:N48"/>
    <mergeCell ref="P45:R48"/>
    <mergeCell ref="S45:T48"/>
    <mergeCell ref="X45:Y48"/>
    <mergeCell ref="Z45:AB48"/>
    <mergeCell ref="AD45:AF48"/>
    <mergeCell ref="AG45:AH48"/>
    <mergeCell ref="AL45:AM48"/>
    <mergeCell ref="AR45:AT48"/>
    <mergeCell ref="AU45:AV48"/>
    <mergeCell ref="AZ45:BA48"/>
    <mergeCell ref="BB45:BD48"/>
    <mergeCell ref="AR75:AT78"/>
    <mergeCell ref="AU75:AV78"/>
    <mergeCell ref="AZ75:BA78"/>
    <mergeCell ref="BB75:BD78"/>
    <mergeCell ref="BB51:BD54"/>
    <mergeCell ref="BB63:BD66"/>
    <mergeCell ref="Z75:AB78"/>
    <mergeCell ref="AD75:AF78"/>
    <mergeCell ref="AG75:AH78"/>
    <mergeCell ref="AL75:AM78"/>
    <mergeCell ref="AN75:AP78"/>
    <mergeCell ref="AN45:AP48"/>
    <mergeCell ref="AL68:AM71"/>
    <mergeCell ref="AN68:AP71"/>
    <mergeCell ref="AL56:AM59"/>
    <mergeCell ref="AN56:AP59"/>
    <mergeCell ref="AD67:AH67"/>
    <mergeCell ref="AD74:AH74"/>
    <mergeCell ref="X68:Y71"/>
    <mergeCell ref="B75:D78"/>
    <mergeCell ref="E75:F78"/>
    <mergeCell ref="J75:K78"/>
    <mergeCell ref="L75:N78"/>
    <mergeCell ref="P75:R78"/>
    <mergeCell ref="S75:T78"/>
    <mergeCell ref="X75:Y78"/>
    <mergeCell ref="AN80:AP83"/>
    <mergeCell ref="B80:D83"/>
    <mergeCell ref="E80:F83"/>
    <mergeCell ref="J80:K83"/>
    <mergeCell ref="L80:N83"/>
    <mergeCell ref="P80:R83"/>
    <mergeCell ref="S80:T83"/>
    <mergeCell ref="A79:D79"/>
    <mergeCell ref="X80:Y83"/>
    <mergeCell ref="Z80:AB83"/>
    <mergeCell ref="AD80:AF83"/>
    <mergeCell ref="AG80:AH83"/>
    <mergeCell ref="AL80:AM83"/>
    <mergeCell ref="A61:I61"/>
    <mergeCell ref="A62:D62"/>
    <mergeCell ref="A67:D67"/>
    <mergeCell ref="A73:I73"/>
    <mergeCell ref="A74:D74"/>
    <mergeCell ref="AG68:AH71"/>
    <mergeCell ref="Z68:AB71"/>
    <mergeCell ref="AD68:AF71"/>
    <mergeCell ref="B63:D66"/>
    <mergeCell ref="B68:D7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84"/>
  <sheetViews>
    <sheetView showGridLines="0" zoomScale="75" zoomScaleNormal="75" zoomScalePageLayoutView="0" workbookViewId="0" topLeftCell="A46">
      <selection activeCell="A46" sqref="A46"/>
    </sheetView>
  </sheetViews>
  <sheetFormatPr defaultColWidth="9.00390625" defaultRowHeight="13.5"/>
  <cols>
    <col min="1" max="63" width="3.00390625" style="0" customWidth="1"/>
  </cols>
  <sheetData>
    <row r="1" spans="1:56" ht="13.5">
      <c r="A1" s="301" t="s">
        <v>299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  <c r="BD1">
        <v>1.11111111111111E+98</v>
      </c>
    </row>
    <row r="2" spans="1:38" ht="13.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6"/>
    </row>
    <row r="4" ht="13.5">
      <c r="A4" t="s">
        <v>122</v>
      </c>
    </row>
    <row r="5" spans="1:56" ht="13.5">
      <c r="A5" t="s">
        <v>119</v>
      </c>
      <c r="B5" s="308" t="str">
        <f>トーナメント!G86</f>
        <v>浦和西</v>
      </c>
      <c r="C5" s="308"/>
      <c r="D5" s="308"/>
      <c r="E5" s="308">
        <f>SUM(G5:G8)</f>
        <v>20</v>
      </c>
      <c r="F5" s="308"/>
      <c r="G5" s="101">
        <v>10</v>
      </c>
      <c r="H5" s="102" t="s">
        <v>123</v>
      </c>
      <c r="I5" s="103">
        <v>3</v>
      </c>
      <c r="J5" s="308">
        <f>SUM(I5:I8)</f>
        <v>3</v>
      </c>
      <c r="K5" s="308"/>
      <c r="L5" s="308" t="str">
        <f>トーナメント!M86</f>
        <v>宮代</v>
      </c>
      <c r="M5" s="308"/>
      <c r="N5" s="308"/>
      <c r="O5" t="s">
        <v>121</v>
      </c>
      <c r="P5" s="308" t="str">
        <f>トーナメント!G102</f>
        <v>筑波大坂戸</v>
      </c>
      <c r="Q5" s="308"/>
      <c r="R5" s="308"/>
      <c r="S5" s="308">
        <f>SUM(U5:U8)</f>
        <v>11</v>
      </c>
      <c r="T5" s="308"/>
      <c r="U5" s="101">
        <v>6</v>
      </c>
      <c r="V5" s="102" t="s">
        <v>123</v>
      </c>
      <c r="W5" s="103">
        <v>5</v>
      </c>
      <c r="X5" s="308">
        <f>SUM(W5:W8)</f>
        <v>14</v>
      </c>
      <c r="Y5" s="308"/>
      <c r="Z5" s="308" t="str">
        <f>トーナメント!M102</f>
        <v>熊谷女子</v>
      </c>
      <c r="AA5" s="308"/>
      <c r="AB5" s="308"/>
      <c r="AC5" t="s">
        <v>118</v>
      </c>
      <c r="AD5" s="313" t="str">
        <f>トーナメント!AR102</f>
        <v>秩父農科</v>
      </c>
      <c r="AE5" s="314"/>
      <c r="AF5" s="315"/>
      <c r="AG5" s="308">
        <f>SUM(AI5:AI8)</f>
        <v>13</v>
      </c>
      <c r="AH5" s="308"/>
      <c r="AI5" s="101">
        <v>6</v>
      </c>
      <c r="AJ5" s="102" t="s">
        <v>123</v>
      </c>
      <c r="AK5" s="103">
        <v>2</v>
      </c>
      <c r="AL5" s="308">
        <f>SUM(AK5:AK8)</f>
        <v>6</v>
      </c>
      <c r="AM5" s="308"/>
      <c r="AN5" s="308" t="str">
        <f>トーナメント!AX102</f>
        <v>久喜北陽</v>
      </c>
      <c r="AO5" s="308"/>
      <c r="AP5" s="308"/>
      <c r="AQ5" t="s">
        <v>120</v>
      </c>
      <c r="AR5" s="308" t="str">
        <f>トーナメント!G118</f>
        <v>伊奈学園</v>
      </c>
      <c r="AS5" s="308"/>
      <c r="AT5" s="308"/>
      <c r="AU5" s="308">
        <f>SUM(AW5:AW8)</f>
        <v>13</v>
      </c>
      <c r="AV5" s="308"/>
      <c r="AW5" s="101">
        <v>9</v>
      </c>
      <c r="AX5" s="102" t="s">
        <v>123</v>
      </c>
      <c r="AY5" s="103">
        <v>7</v>
      </c>
      <c r="AZ5" s="308">
        <f>SUM(AY5:AY8)</f>
        <v>15</v>
      </c>
      <c r="BA5" s="308"/>
      <c r="BB5" s="310" t="str">
        <f>トーナメント!M118</f>
        <v>春日部女子</v>
      </c>
      <c r="BC5" s="308"/>
      <c r="BD5" s="308"/>
    </row>
    <row r="6" spans="2:56" ht="13.5">
      <c r="B6" s="308"/>
      <c r="C6" s="308"/>
      <c r="D6" s="308"/>
      <c r="E6" s="308"/>
      <c r="F6" s="308"/>
      <c r="G6" s="101">
        <v>10</v>
      </c>
      <c r="H6" s="102" t="s">
        <v>123</v>
      </c>
      <c r="I6" s="103">
        <v>0</v>
      </c>
      <c r="J6" s="308"/>
      <c r="K6" s="308"/>
      <c r="L6" s="308"/>
      <c r="M6" s="308"/>
      <c r="N6" s="308"/>
      <c r="P6" s="308"/>
      <c r="Q6" s="308"/>
      <c r="R6" s="308"/>
      <c r="S6" s="308"/>
      <c r="T6" s="308"/>
      <c r="U6" s="101">
        <v>5</v>
      </c>
      <c r="V6" s="102" t="s">
        <v>123</v>
      </c>
      <c r="W6" s="103">
        <v>9</v>
      </c>
      <c r="X6" s="308"/>
      <c r="Y6" s="308"/>
      <c r="Z6" s="308"/>
      <c r="AA6" s="308"/>
      <c r="AB6" s="308"/>
      <c r="AD6" s="316"/>
      <c r="AE6" s="311"/>
      <c r="AF6" s="317"/>
      <c r="AG6" s="308"/>
      <c r="AH6" s="308"/>
      <c r="AI6" s="101">
        <v>7</v>
      </c>
      <c r="AJ6" s="102" t="s">
        <v>123</v>
      </c>
      <c r="AK6" s="103">
        <v>4</v>
      </c>
      <c r="AL6" s="308"/>
      <c r="AM6" s="308"/>
      <c r="AN6" s="308"/>
      <c r="AO6" s="308"/>
      <c r="AP6" s="308"/>
      <c r="AR6" s="308"/>
      <c r="AS6" s="308"/>
      <c r="AT6" s="308"/>
      <c r="AU6" s="308"/>
      <c r="AV6" s="308"/>
      <c r="AW6" s="101">
        <v>4</v>
      </c>
      <c r="AX6" s="102" t="s">
        <v>123</v>
      </c>
      <c r="AY6" s="103">
        <v>8</v>
      </c>
      <c r="AZ6" s="308"/>
      <c r="BA6" s="308"/>
      <c r="BB6" s="308"/>
      <c r="BC6" s="308"/>
      <c r="BD6" s="308"/>
    </row>
    <row r="7" spans="2:56" ht="13.5">
      <c r="B7" s="308"/>
      <c r="C7" s="308"/>
      <c r="D7" s="308"/>
      <c r="E7" s="308"/>
      <c r="F7" s="308"/>
      <c r="G7" s="101"/>
      <c r="H7" s="102" t="s">
        <v>123</v>
      </c>
      <c r="I7" s="103"/>
      <c r="J7" s="308"/>
      <c r="K7" s="308"/>
      <c r="L7" s="308"/>
      <c r="M7" s="308"/>
      <c r="N7" s="308"/>
      <c r="P7" s="308"/>
      <c r="Q7" s="308"/>
      <c r="R7" s="308"/>
      <c r="S7" s="308"/>
      <c r="T7" s="308"/>
      <c r="U7" s="101"/>
      <c r="V7" s="102" t="s">
        <v>123</v>
      </c>
      <c r="W7" s="103"/>
      <c r="X7" s="308"/>
      <c r="Y7" s="308"/>
      <c r="Z7" s="308"/>
      <c r="AA7" s="308"/>
      <c r="AB7" s="308"/>
      <c r="AD7" s="316"/>
      <c r="AE7" s="311"/>
      <c r="AF7" s="317"/>
      <c r="AG7" s="308"/>
      <c r="AH7" s="308"/>
      <c r="AI7" s="101"/>
      <c r="AJ7" s="102" t="s">
        <v>123</v>
      </c>
      <c r="AK7" s="103"/>
      <c r="AL7" s="308"/>
      <c r="AM7" s="308"/>
      <c r="AN7" s="308"/>
      <c r="AO7" s="308"/>
      <c r="AP7" s="308"/>
      <c r="AR7" s="308"/>
      <c r="AS7" s="308"/>
      <c r="AT7" s="308"/>
      <c r="AU7" s="308"/>
      <c r="AV7" s="308"/>
      <c r="AW7" s="101"/>
      <c r="AX7" s="102" t="s">
        <v>123</v>
      </c>
      <c r="AY7" s="103"/>
      <c r="AZ7" s="308"/>
      <c r="BA7" s="308"/>
      <c r="BB7" s="308"/>
      <c r="BC7" s="308"/>
      <c r="BD7" s="308"/>
    </row>
    <row r="8" spans="2:56" ht="13.5">
      <c r="B8" s="308"/>
      <c r="C8" s="308"/>
      <c r="D8" s="308"/>
      <c r="E8" s="308"/>
      <c r="F8" s="308"/>
      <c r="G8" s="101"/>
      <c r="H8" s="102" t="s">
        <v>123</v>
      </c>
      <c r="I8" s="103"/>
      <c r="J8" s="308"/>
      <c r="K8" s="308"/>
      <c r="L8" s="308"/>
      <c r="M8" s="308"/>
      <c r="N8" s="308"/>
      <c r="P8" s="308"/>
      <c r="Q8" s="308"/>
      <c r="R8" s="308"/>
      <c r="S8" s="308"/>
      <c r="T8" s="308"/>
      <c r="U8" s="101"/>
      <c r="V8" s="102" t="s">
        <v>123</v>
      </c>
      <c r="W8" s="103"/>
      <c r="X8" s="308"/>
      <c r="Y8" s="308"/>
      <c r="Z8" s="308"/>
      <c r="AA8" s="308"/>
      <c r="AB8" s="308"/>
      <c r="AD8" s="318"/>
      <c r="AE8" s="319"/>
      <c r="AF8" s="320"/>
      <c r="AG8" s="308"/>
      <c r="AH8" s="308"/>
      <c r="AI8" s="101"/>
      <c r="AJ8" s="102" t="s">
        <v>123</v>
      </c>
      <c r="AK8" s="103"/>
      <c r="AL8" s="308"/>
      <c r="AM8" s="308"/>
      <c r="AN8" s="308"/>
      <c r="AO8" s="308"/>
      <c r="AP8" s="308"/>
      <c r="AR8" s="308"/>
      <c r="AS8" s="308"/>
      <c r="AT8" s="308"/>
      <c r="AU8" s="308"/>
      <c r="AV8" s="308"/>
      <c r="AW8" s="101"/>
      <c r="AX8" s="102" t="s">
        <v>123</v>
      </c>
      <c r="AY8" s="103"/>
      <c r="AZ8" s="308"/>
      <c r="BA8" s="308"/>
      <c r="BB8" s="308"/>
      <c r="BC8" s="308"/>
      <c r="BD8" s="308"/>
    </row>
    <row r="10" spans="1:56" ht="13.5">
      <c r="A10" t="s">
        <v>117</v>
      </c>
      <c r="B10" s="308" t="str">
        <f>トーナメント!AR134</f>
        <v>西武台</v>
      </c>
      <c r="C10" s="308"/>
      <c r="D10" s="308"/>
      <c r="E10" s="308">
        <f>SUM(G10:G13)</f>
        <v>21</v>
      </c>
      <c r="F10" s="308"/>
      <c r="G10" s="101">
        <v>14</v>
      </c>
      <c r="H10" s="102" t="s">
        <v>123</v>
      </c>
      <c r="I10" s="103">
        <v>3</v>
      </c>
      <c r="J10" s="308">
        <f>SUM(I10:I13)</f>
        <v>10</v>
      </c>
      <c r="K10" s="308"/>
      <c r="L10" s="308" t="str">
        <f>トーナメント!AX134</f>
        <v>浦和学院</v>
      </c>
      <c r="M10" s="308"/>
      <c r="N10" s="308"/>
      <c r="O10" s="100"/>
      <c r="P10" s="307"/>
      <c r="Q10" s="307"/>
      <c r="R10" s="307"/>
      <c r="S10" s="307"/>
      <c r="T10" s="307"/>
      <c r="U10" s="100"/>
      <c r="V10" s="104"/>
      <c r="W10" s="100"/>
      <c r="X10" s="307"/>
      <c r="Y10" s="307"/>
      <c r="Z10" s="307"/>
      <c r="AA10" s="307"/>
      <c r="AB10" s="307"/>
      <c r="AC10" s="100"/>
      <c r="AD10" s="312"/>
      <c r="AE10" s="312"/>
      <c r="AF10" s="312"/>
      <c r="AG10" s="307"/>
      <c r="AH10" s="307"/>
      <c r="AI10" s="100"/>
      <c r="AJ10" s="104"/>
      <c r="AK10" s="100"/>
      <c r="AL10" s="307"/>
      <c r="AM10" s="307"/>
      <c r="AN10" s="311"/>
      <c r="AO10" s="307"/>
      <c r="AP10" s="307"/>
      <c r="AQ10" s="100"/>
      <c r="AR10" s="307"/>
      <c r="AS10" s="307"/>
      <c r="AT10" s="307"/>
      <c r="AU10" s="307"/>
      <c r="AV10" s="307"/>
      <c r="AW10" s="100"/>
      <c r="AX10" s="104"/>
      <c r="AY10" s="100"/>
      <c r="AZ10" s="307"/>
      <c r="BA10" s="307"/>
      <c r="BB10" s="307"/>
      <c r="BC10" s="307"/>
      <c r="BD10" s="307"/>
    </row>
    <row r="11" spans="2:56" ht="13.5">
      <c r="B11" s="308"/>
      <c r="C11" s="308"/>
      <c r="D11" s="308"/>
      <c r="E11" s="308"/>
      <c r="F11" s="308"/>
      <c r="G11" s="101">
        <v>7</v>
      </c>
      <c r="H11" s="102" t="s">
        <v>123</v>
      </c>
      <c r="I11" s="103">
        <v>7</v>
      </c>
      <c r="J11" s="308"/>
      <c r="K11" s="308"/>
      <c r="L11" s="308"/>
      <c r="M11" s="308"/>
      <c r="N11" s="308"/>
      <c r="O11" s="100"/>
      <c r="P11" s="307"/>
      <c r="Q11" s="307"/>
      <c r="R11" s="307"/>
      <c r="S11" s="307"/>
      <c r="T11" s="307"/>
      <c r="U11" s="100"/>
      <c r="V11" s="104"/>
      <c r="W11" s="100"/>
      <c r="X11" s="307"/>
      <c r="Y11" s="307"/>
      <c r="Z11" s="307"/>
      <c r="AA11" s="307"/>
      <c r="AB11" s="307"/>
      <c r="AC11" s="100"/>
      <c r="AD11" s="312"/>
      <c r="AE11" s="312"/>
      <c r="AF11" s="312"/>
      <c r="AG11" s="307"/>
      <c r="AH11" s="307"/>
      <c r="AI11" s="100"/>
      <c r="AJ11" s="104"/>
      <c r="AK11" s="100"/>
      <c r="AL11" s="307"/>
      <c r="AM11" s="307"/>
      <c r="AN11" s="307"/>
      <c r="AO11" s="307"/>
      <c r="AP11" s="307"/>
      <c r="AQ11" s="100"/>
      <c r="AR11" s="307"/>
      <c r="AS11" s="307"/>
      <c r="AT11" s="307"/>
      <c r="AU11" s="307"/>
      <c r="AV11" s="307"/>
      <c r="AW11" s="100"/>
      <c r="AX11" s="104"/>
      <c r="AY11" s="100"/>
      <c r="AZ11" s="307"/>
      <c r="BA11" s="307"/>
      <c r="BB11" s="307"/>
      <c r="BC11" s="307"/>
      <c r="BD11" s="307"/>
    </row>
    <row r="12" spans="2:56" ht="13.5">
      <c r="B12" s="308"/>
      <c r="C12" s="308"/>
      <c r="D12" s="308"/>
      <c r="E12" s="308"/>
      <c r="F12" s="308"/>
      <c r="G12" s="101"/>
      <c r="H12" s="102" t="s">
        <v>123</v>
      </c>
      <c r="I12" s="103"/>
      <c r="J12" s="308"/>
      <c r="K12" s="308"/>
      <c r="L12" s="308"/>
      <c r="M12" s="308"/>
      <c r="N12" s="308"/>
      <c r="O12" s="100"/>
      <c r="P12" s="307"/>
      <c r="Q12" s="307"/>
      <c r="R12" s="307"/>
      <c r="S12" s="307"/>
      <c r="T12" s="307"/>
      <c r="U12" s="100"/>
      <c r="V12" s="104"/>
      <c r="W12" s="100"/>
      <c r="X12" s="307"/>
      <c r="Y12" s="307"/>
      <c r="Z12" s="307"/>
      <c r="AA12" s="307"/>
      <c r="AB12" s="307"/>
      <c r="AC12" s="100"/>
      <c r="AD12" s="312"/>
      <c r="AE12" s="312"/>
      <c r="AF12" s="312"/>
      <c r="AG12" s="307"/>
      <c r="AH12" s="307"/>
      <c r="AI12" s="100"/>
      <c r="AJ12" s="104"/>
      <c r="AK12" s="100"/>
      <c r="AL12" s="307"/>
      <c r="AM12" s="307"/>
      <c r="AN12" s="307"/>
      <c r="AO12" s="307"/>
      <c r="AP12" s="307"/>
      <c r="AQ12" s="100"/>
      <c r="AR12" s="307"/>
      <c r="AS12" s="307"/>
      <c r="AT12" s="307"/>
      <c r="AU12" s="307"/>
      <c r="AV12" s="307"/>
      <c r="AW12" s="100"/>
      <c r="AX12" s="104"/>
      <c r="AY12" s="100"/>
      <c r="AZ12" s="307"/>
      <c r="BA12" s="307"/>
      <c r="BB12" s="307"/>
      <c r="BC12" s="307"/>
      <c r="BD12" s="307"/>
    </row>
    <row r="13" spans="2:56" ht="13.5">
      <c r="B13" s="308"/>
      <c r="C13" s="308"/>
      <c r="D13" s="308"/>
      <c r="E13" s="308"/>
      <c r="F13" s="308"/>
      <c r="G13" s="101"/>
      <c r="H13" s="102" t="s">
        <v>123</v>
      </c>
      <c r="I13" s="103"/>
      <c r="J13" s="308"/>
      <c r="K13" s="308"/>
      <c r="L13" s="308"/>
      <c r="M13" s="308"/>
      <c r="N13" s="308"/>
      <c r="O13" s="100"/>
      <c r="P13" s="307"/>
      <c r="Q13" s="307"/>
      <c r="R13" s="307"/>
      <c r="S13" s="307"/>
      <c r="T13" s="307"/>
      <c r="U13" s="100"/>
      <c r="V13" s="104"/>
      <c r="W13" s="100"/>
      <c r="X13" s="307"/>
      <c r="Y13" s="307"/>
      <c r="Z13" s="307"/>
      <c r="AA13" s="307"/>
      <c r="AB13" s="307"/>
      <c r="AC13" s="100"/>
      <c r="AD13" s="312"/>
      <c r="AE13" s="312"/>
      <c r="AF13" s="312"/>
      <c r="AG13" s="307"/>
      <c r="AH13" s="307"/>
      <c r="AI13" s="100"/>
      <c r="AJ13" s="104"/>
      <c r="AK13" s="100"/>
      <c r="AL13" s="307"/>
      <c r="AM13" s="307"/>
      <c r="AN13" s="307"/>
      <c r="AO13" s="307"/>
      <c r="AP13" s="307"/>
      <c r="AQ13" s="100"/>
      <c r="AR13" s="307"/>
      <c r="AS13" s="307"/>
      <c r="AT13" s="307"/>
      <c r="AU13" s="307"/>
      <c r="AV13" s="307"/>
      <c r="AW13" s="100"/>
      <c r="AX13" s="104"/>
      <c r="AY13" s="100"/>
      <c r="AZ13" s="307"/>
      <c r="BA13" s="307"/>
      <c r="BB13" s="307"/>
      <c r="BC13" s="307"/>
      <c r="BD13" s="307"/>
    </row>
    <row r="14" ht="13.5">
      <c r="A14" t="s">
        <v>132</v>
      </c>
    </row>
    <row r="15" spans="1:56" ht="13.5">
      <c r="A15" t="s">
        <v>17</v>
      </c>
      <c r="B15" s="309" t="str">
        <f>トーナメント!B86</f>
        <v>埼玉栄</v>
      </c>
      <c r="C15" s="309"/>
      <c r="D15" s="309"/>
      <c r="E15" s="308">
        <f>SUM(G15:G18)</f>
        <v>31</v>
      </c>
      <c r="F15" s="308"/>
      <c r="G15" s="101">
        <v>19</v>
      </c>
      <c r="H15" s="102" t="s">
        <v>130</v>
      </c>
      <c r="I15" s="103">
        <v>6</v>
      </c>
      <c r="J15" s="308">
        <f>SUM(I15:I18)</f>
        <v>12</v>
      </c>
      <c r="K15" s="308"/>
      <c r="L15" s="308" t="s">
        <v>268</v>
      </c>
      <c r="M15" s="308"/>
      <c r="N15" s="308"/>
      <c r="O15" t="s">
        <v>137</v>
      </c>
      <c r="P15" s="308" t="str">
        <f>トーナメント!R86</f>
        <v>開智</v>
      </c>
      <c r="Q15" s="308"/>
      <c r="R15" s="308"/>
      <c r="S15" s="308">
        <f>SUM(U15:U18)</f>
        <v>7</v>
      </c>
      <c r="T15" s="308"/>
      <c r="U15" s="101">
        <v>4</v>
      </c>
      <c r="V15" s="102" t="s">
        <v>130</v>
      </c>
      <c r="W15" s="103">
        <v>15</v>
      </c>
      <c r="X15" s="308">
        <f>SUM(W15:W18)</f>
        <v>28</v>
      </c>
      <c r="Y15" s="308"/>
      <c r="Z15" s="308" t="str">
        <f>トーナメント!Z86</f>
        <v>誠和福祉</v>
      </c>
      <c r="AA15" s="308"/>
      <c r="AB15" s="308"/>
      <c r="AC15" t="s">
        <v>138</v>
      </c>
      <c r="AD15" s="310" t="str">
        <f>トーナメント!AE86</f>
        <v>川口北</v>
      </c>
      <c r="AE15" s="308"/>
      <c r="AF15" s="308"/>
      <c r="AG15" s="308">
        <f>SUM(AI15:AI18)</f>
        <v>24</v>
      </c>
      <c r="AH15" s="308"/>
      <c r="AI15" s="101">
        <v>9</v>
      </c>
      <c r="AJ15" s="102" t="s">
        <v>130</v>
      </c>
      <c r="AK15" s="103">
        <v>2</v>
      </c>
      <c r="AL15" s="308">
        <f>SUM(AK15:AK18)</f>
        <v>9</v>
      </c>
      <c r="AM15" s="308"/>
      <c r="AN15" s="308" t="str">
        <f>トーナメント!AM86</f>
        <v>寄居城北</v>
      </c>
      <c r="AO15" s="308"/>
      <c r="AP15" s="308"/>
      <c r="AQ15" t="s">
        <v>139</v>
      </c>
      <c r="AR15" s="308" t="str">
        <f>トーナメント!AU86</f>
        <v>所沢北</v>
      </c>
      <c r="AS15" s="308"/>
      <c r="AT15" s="308"/>
      <c r="AU15" s="308">
        <f>SUM(AW15:AW18)</f>
        <v>11</v>
      </c>
      <c r="AV15" s="308"/>
      <c r="AW15" s="101">
        <v>8</v>
      </c>
      <c r="AX15" s="102" t="s">
        <v>130</v>
      </c>
      <c r="AY15" s="103">
        <v>8</v>
      </c>
      <c r="AZ15" s="308">
        <f>SUM(AY15:AY18)</f>
        <v>23</v>
      </c>
      <c r="BA15" s="308"/>
      <c r="BB15" s="308" t="str">
        <f>トーナメント!BC86</f>
        <v>八潮</v>
      </c>
      <c r="BC15" s="308"/>
      <c r="BD15" s="308"/>
    </row>
    <row r="16" spans="2:56" ht="13.5">
      <c r="B16" s="309"/>
      <c r="C16" s="309"/>
      <c r="D16" s="309"/>
      <c r="E16" s="308"/>
      <c r="F16" s="308"/>
      <c r="G16" s="101">
        <v>12</v>
      </c>
      <c r="H16" s="102" t="s">
        <v>130</v>
      </c>
      <c r="I16" s="103">
        <v>6</v>
      </c>
      <c r="J16" s="308"/>
      <c r="K16" s="308"/>
      <c r="L16" s="308"/>
      <c r="M16" s="308"/>
      <c r="N16" s="308"/>
      <c r="P16" s="308"/>
      <c r="Q16" s="308"/>
      <c r="R16" s="308"/>
      <c r="S16" s="308"/>
      <c r="T16" s="308"/>
      <c r="U16" s="101">
        <v>3</v>
      </c>
      <c r="V16" s="102" t="s">
        <v>130</v>
      </c>
      <c r="W16" s="103">
        <v>13</v>
      </c>
      <c r="X16" s="308"/>
      <c r="Y16" s="308"/>
      <c r="Z16" s="308"/>
      <c r="AA16" s="308"/>
      <c r="AB16" s="308"/>
      <c r="AD16" s="308"/>
      <c r="AE16" s="308"/>
      <c r="AF16" s="308"/>
      <c r="AG16" s="308"/>
      <c r="AH16" s="308"/>
      <c r="AI16" s="101">
        <v>15</v>
      </c>
      <c r="AJ16" s="102" t="s">
        <v>130</v>
      </c>
      <c r="AK16" s="103">
        <v>7</v>
      </c>
      <c r="AL16" s="308"/>
      <c r="AM16" s="308"/>
      <c r="AN16" s="308"/>
      <c r="AO16" s="308"/>
      <c r="AP16" s="308"/>
      <c r="AR16" s="308"/>
      <c r="AS16" s="308"/>
      <c r="AT16" s="308"/>
      <c r="AU16" s="308"/>
      <c r="AV16" s="308"/>
      <c r="AW16" s="101">
        <v>3</v>
      </c>
      <c r="AX16" s="102" t="s">
        <v>130</v>
      </c>
      <c r="AY16" s="103">
        <v>15</v>
      </c>
      <c r="AZ16" s="308"/>
      <c r="BA16" s="308"/>
      <c r="BB16" s="308"/>
      <c r="BC16" s="308"/>
      <c r="BD16" s="308"/>
    </row>
    <row r="17" spans="2:56" ht="13.5">
      <c r="B17" s="309"/>
      <c r="C17" s="309"/>
      <c r="D17" s="309"/>
      <c r="E17" s="308"/>
      <c r="F17" s="308"/>
      <c r="G17" s="101"/>
      <c r="H17" s="102" t="s">
        <v>130</v>
      </c>
      <c r="I17" s="103"/>
      <c r="J17" s="308"/>
      <c r="K17" s="308"/>
      <c r="L17" s="308"/>
      <c r="M17" s="308"/>
      <c r="N17" s="308"/>
      <c r="P17" s="308"/>
      <c r="Q17" s="308"/>
      <c r="R17" s="308"/>
      <c r="S17" s="308"/>
      <c r="T17" s="308"/>
      <c r="U17" s="101"/>
      <c r="V17" s="102" t="s">
        <v>130</v>
      </c>
      <c r="W17" s="103"/>
      <c r="X17" s="308"/>
      <c r="Y17" s="308"/>
      <c r="Z17" s="308"/>
      <c r="AA17" s="308"/>
      <c r="AB17" s="308"/>
      <c r="AD17" s="308"/>
      <c r="AE17" s="308"/>
      <c r="AF17" s="308"/>
      <c r="AG17" s="308"/>
      <c r="AH17" s="308"/>
      <c r="AI17" s="101"/>
      <c r="AJ17" s="102" t="s">
        <v>130</v>
      </c>
      <c r="AK17" s="103"/>
      <c r="AL17" s="308"/>
      <c r="AM17" s="308"/>
      <c r="AN17" s="308"/>
      <c r="AO17" s="308"/>
      <c r="AP17" s="308"/>
      <c r="AR17" s="308"/>
      <c r="AS17" s="308"/>
      <c r="AT17" s="308"/>
      <c r="AU17" s="308"/>
      <c r="AV17" s="308"/>
      <c r="AW17" s="101"/>
      <c r="AX17" s="102" t="s">
        <v>130</v>
      </c>
      <c r="AY17" s="103"/>
      <c r="AZ17" s="308"/>
      <c r="BA17" s="308"/>
      <c r="BB17" s="308"/>
      <c r="BC17" s="308"/>
      <c r="BD17" s="308"/>
    </row>
    <row r="18" spans="2:56" ht="13.5">
      <c r="B18" s="309"/>
      <c r="C18" s="309"/>
      <c r="D18" s="309"/>
      <c r="E18" s="308"/>
      <c r="F18" s="308"/>
      <c r="G18" s="101"/>
      <c r="H18" s="102" t="s">
        <v>130</v>
      </c>
      <c r="I18" s="103"/>
      <c r="J18" s="308"/>
      <c r="K18" s="308"/>
      <c r="L18" s="308"/>
      <c r="M18" s="308"/>
      <c r="N18" s="308"/>
      <c r="P18" s="308"/>
      <c r="Q18" s="308"/>
      <c r="R18" s="308"/>
      <c r="S18" s="308"/>
      <c r="T18" s="308"/>
      <c r="U18" s="101"/>
      <c r="V18" s="102" t="s">
        <v>130</v>
      </c>
      <c r="W18" s="103"/>
      <c r="X18" s="308"/>
      <c r="Y18" s="308"/>
      <c r="Z18" s="308"/>
      <c r="AA18" s="308"/>
      <c r="AB18" s="308"/>
      <c r="AD18" s="308"/>
      <c r="AE18" s="308"/>
      <c r="AF18" s="308"/>
      <c r="AG18" s="308"/>
      <c r="AH18" s="308"/>
      <c r="AI18" s="101"/>
      <c r="AJ18" s="102" t="s">
        <v>130</v>
      </c>
      <c r="AK18" s="103"/>
      <c r="AL18" s="308"/>
      <c r="AM18" s="308"/>
      <c r="AN18" s="308"/>
      <c r="AO18" s="308"/>
      <c r="AP18" s="308"/>
      <c r="AR18" s="308"/>
      <c r="AS18" s="308"/>
      <c r="AT18" s="308"/>
      <c r="AU18" s="308"/>
      <c r="AV18" s="308"/>
      <c r="AW18" s="101"/>
      <c r="AX18" s="102" t="s">
        <v>130</v>
      </c>
      <c r="AY18" s="103"/>
      <c r="AZ18" s="308"/>
      <c r="BA18" s="308"/>
      <c r="BB18" s="308"/>
      <c r="BC18" s="308"/>
      <c r="BD18" s="308"/>
    </row>
    <row r="20" spans="1:56" ht="13.5">
      <c r="A20" t="s">
        <v>81</v>
      </c>
      <c r="B20" s="308" t="str">
        <f>トーナメント!B102</f>
        <v>市立浦和</v>
      </c>
      <c r="C20" s="308"/>
      <c r="D20" s="308"/>
      <c r="E20" s="308">
        <f>SUM(G20:G23)</f>
        <v>25</v>
      </c>
      <c r="F20" s="308"/>
      <c r="G20" s="101">
        <v>19</v>
      </c>
      <c r="H20" s="102" t="s">
        <v>123</v>
      </c>
      <c r="I20" s="103">
        <v>3</v>
      </c>
      <c r="J20" s="308">
        <f>SUM(I20:I23)</f>
        <v>6</v>
      </c>
      <c r="K20" s="308"/>
      <c r="L20" s="308" t="s">
        <v>269</v>
      </c>
      <c r="M20" s="308"/>
      <c r="N20" s="308"/>
      <c r="O20" t="s">
        <v>140</v>
      </c>
      <c r="P20" s="308" t="str">
        <f>トーナメント!R102</f>
        <v>合同</v>
      </c>
      <c r="Q20" s="308"/>
      <c r="R20" s="308"/>
      <c r="S20" s="308">
        <f>SUM(U20:U23)</f>
        <v>15</v>
      </c>
      <c r="T20" s="308"/>
      <c r="U20" s="101">
        <v>6</v>
      </c>
      <c r="V20" s="102" t="s">
        <v>123</v>
      </c>
      <c r="W20" s="103">
        <v>11</v>
      </c>
      <c r="X20" s="308">
        <f>SUM(W20:W23)</f>
        <v>28</v>
      </c>
      <c r="Y20" s="308"/>
      <c r="Z20" s="308" t="str">
        <f>トーナメント!Z102</f>
        <v>大宮</v>
      </c>
      <c r="AA20" s="308"/>
      <c r="AB20" s="308"/>
      <c r="AC20" t="s">
        <v>141</v>
      </c>
      <c r="AD20" s="308" t="str">
        <f>トーナメント!AE102</f>
        <v>浦和南</v>
      </c>
      <c r="AE20" s="308"/>
      <c r="AF20" s="308"/>
      <c r="AG20" s="308">
        <f>SUM(AI20:AI23)</f>
        <v>27</v>
      </c>
      <c r="AH20" s="308"/>
      <c r="AI20" s="101">
        <v>13</v>
      </c>
      <c r="AJ20" s="102" t="s">
        <v>123</v>
      </c>
      <c r="AK20" s="103">
        <v>1</v>
      </c>
      <c r="AL20" s="308">
        <f>SUM(AK20:AK23)</f>
        <v>1</v>
      </c>
      <c r="AM20" s="308"/>
      <c r="AN20" s="308" t="str">
        <f>トーナメント!AM102</f>
        <v>大宮開成</v>
      </c>
      <c r="AO20" s="308"/>
      <c r="AP20" s="308"/>
      <c r="AQ20" t="s">
        <v>142</v>
      </c>
      <c r="AR20" s="308" t="s">
        <v>270</v>
      </c>
      <c r="AS20" s="308"/>
      <c r="AT20" s="308"/>
      <c r="AU20" s="308">
        <f>SUM(AW20:AW23)</f>
        <v>5</v>
      </c>
      <c r="AV20" s="308"/>
      <c r="AW20" s="101">
        <v>0</v>
      </c>
      <c r="AX20" s="102" t="s">
        <v>123</v>
      </c>
      <c r="AY20" s="103">
        <v>15</v>
      </c>
      <c r="AZ20" s="308">
        <f>SUM(AY20:AY23)</f>
        <v>25</v>
      </c>
      <c r="BA20" s="308"/>
      <c r="BB20" s="308" t="s">
        <v>103</v>
      </c>
      <c r="BC20" s="308"/>
      <c r="BD20" s="308"/>
    </row>
    <row r="21" spans="2:56" ht="13.5">
      <c r="B21" s="308"/>
      <c r="C21" s="308"/>
      <c r="D21" s="308"/>
      <c r="E21" s="308"/>
      <c r="F21" s="308"/>
      <c r="G21" s="101">
        <v>6</v>
      </c>
      <c r="H21" s="102" t="s">
        <v>123</v>
      </c>
      <c r="I21" s="103">
        <v>3</v>
      </c>
      <c r="J21" s="308"/>
      <c r="K21" s="308"/>
      <c r="L21" s="308"/>
      <c r="M21" s="308"/>
      <c r="N21" s="308"/>
      <c r="P21" s="308"/>
      <c r="Q21" s="308"/>
      <c r="R21" s="308"/>
      <c r="S21" s="308"/>
      <c r="T21" s="308"/>
      <c r="U21" s="101">
        <v>9</v>
      </c>
      <c r="V21" s="102" t="s">
        <v>123</v>
      </c>
      <c r="W21" s="103">
        <v>17</v>
      </c>
      <c r="X21" s="308"/>
      <c r="Y21" s="308"/>
      <c r="Z21" s="308"/>
      <c r="AA21" s="308"/>
      <c r="AB21" s="308"/>
      <c r="AD21" s="308"/>
      <c r="AE21" s="308"/>
      <c r="AF21" s="308"/>
      <c r="AG21" s="308"/>
      <c r="AH21" s="308"/>
      <c r="AI21" s="101">
        <v>14</v>
      </c>
      <c r="AJ21" s="102" t="s">
        <v>123</v>
      </c>
      <c r="AK21" s="103">
        <v>0</v>
      </c>
      <c r="AL21" s="308"/>
      <c r="AM21" s="308"/>
      <c r="AN21" s="308"/>
      <c r="AO21" s="308"/>
      <c r="AP21" s="308"/>
      <c r="AR21" s="308"/>
      <c r="AS21" s="308"/>
      <c r="AT21" s="308"/>
      <c r="AU21" s="308"/>
      <c r="AV21" s="308"/>
      <c r="AW21" s="101">
        <v>5</v>
      </c>
      <c r="AX21" s="102" t="s">
        <v>123</v>
      </c>
      <c r="AY21" s="103">
        <v>10</v>
      </c>
      <c r="AZ21" s="308"/>
      <c r="BA21" s="308"/>
      <c r="BB21" s="308"/>
      <c r="BC21" s="308"/>
      <c r="BD21" s="308"/>
    </row>
    <row r="22" spans="2:56" ht="13.5">
      <c r="B22" s="308"/>
      <c r="C22" s="308"/>
      <c r="D22" s="308"/>
      <c r="E22" s="308"/>
      <c r="F22" s="308"/>
      <c r="G22" s="101"/>
      <c r="H22" s="102" t="s">
        <v>123</v>
      </c>
      <c r="I22" s="103"/>
      <c r="J22" s="308"/>
      <c r="K22" s="308"/>
      <c r="L22" s="308"/>
      <c r="M22" s="308"/>
      <c r="N22" s="308"/>
      <c r="P22" s="308"/>
      <c r="Q22" s="308"/>
      <c r="R22" s="308"/>
      <c r="S22" s="308"/>
      <c r="T22" s="308"/>
      <c r="U22" s="101"/>
      <c r="V22" s="102" t="s">
        <v>123</v>
      </c>
      <c r="W22" s="103"/>
      <c r="X22" s="308"/>
      <c r="Y22" s="308"/>
      <c r="Z22" s="308"/>
      <c r="AA22" s="308"/>
      <c r="AB22" s="308"/>
      <c r="AD22" s="308"/>
      <c r="AE22" s="308"/>
      <c r="AF22" s="308"/>
      <c r="AG22" s="308"/>
      <c r="AH22" s="308"/>
      <c r="AI22" s="101"/>
      <c r="AJ22" s="102" t="s">
        <v>123</v>
      </c>
      <c r="AK22" s="103"/>
      <c r="AL22" s="308"/>
      <c r="AM22" s="308"/>
      <c r="AN22" s="308"/>
      <c r="AO22" s="308"/>
      <c r="AP22" s="308"/>
      <c r="AR22" s="308"/>
      <c r="AS22" s="308"/>
      <c r="AT22" s="308"/>
      <c r="AU22" s="308"/>
      <c r="AV22" s="308"/>
      <c r="AW22" s="101"/>
      <c r="AX22" s="102" t="s">
        <v>123</v>
      </c>
      <c r="AY22" s="103"/>
      <c r="AZ22" s="308"/>
      <c r="BA22" s="308"/>
      <c r="BB22" s="308"/>
      <c r="BC22" s="308"/>
      <c r="BD22" s="308"/>
    </row>
    <row r="23" spans="2:56" ht="13.5">
      <c r="B23" s="308"/>
      <c r="C23" s="308"/>
      <c r="D23" s="308"/>
      <c r="E23" s="308"/>
      <c r="F23" s="308"/>
      <c r="G23" s="101"/>
      <c r="H23" s="102" t="s">
        <v>123</v>
      </c>
      <c r="I23" s="103"/>
      <c r="J23" s="308"/>
      <c r="K23" s="308"/>
      <c r="L23" s="308"/>
      <c r="M23" s="308"/>
      <c r="N23" s="308"/>
      <c r="P23" s="308"/>
      <c r="Q23" s="308"/>
      <c r="R23" s="308"/>
      <c r="S23" s="308"/>
      <c r="T23" s="308"/>
      <c r="U23" s="101"/>
      <c r="V23" s="102" t="s">
        <v>123</v>
      </c>
      <c r="W23" s="103"/>
      <c r="X23" s="308"/>
      <c r="Y23" s="308"/>
      <c r="Z23" s="308"/>
      <c r="AA23" s="308"/>
      <c r="AB23" s="308"/>
      <c r="AD23" s="308"/>
      <c r="AE23" s="308"/>
      <c r="AF23" s="308"/>
      <c r="AG23" s="308"/>
      <c r="AH23" s="308"/>
      <c r="AI23" s="101"/>
      <c r="AJ23" s="102" t="s">
        <v>123</v>
      </c>
      <c r="AK23" s="103"/>
      <c r="AL23" s="308"/>
      <c r="AM23" s="308"/>
      <c r="AN23" s="308"/>
      <c r="AO23" s="308"/>
      <c r="AP23" s="308"/>
      <c r="AR23" s="308"/>
      <c r="AS23" s="308"/>
      <c r="AT23" s="308"/>
      <c r="AU23" s="308"/>
      <c r="AV23" s="308"/>
      <c r="AW23" s="101"/>
      <c r="AX23" s="102" t="s">
        <v>123</v>
      </c>
      <c r="AY23" s="103"/>
      <c r="AZ23" s="308"/>
      <c r="BA23" s="308"/>
      <c r="BB23" s="308"/>
      <c r="BC23" s="308"/>
      <c r="BD23" s="308"/>
    </row>
    <row r="25" spans="1:56" ht="13.5">
      <c r="A25" t="s">
        <v>83</v>
      </c>
      <c r="B25" s="308" t="str">
        <f>トーナメント!B118</f>
        <v>川口東</v>
      </c>
      <c r="C25" s="308"/>
      <c r="D25" s="308"/>
      <c r="E25" s="308">
        <f>SUM(G25:G28)</f>
        <v>28</v>
      </c>
      <c r="F25" s="308"/>
      <c r="G25" s="101">
        <v>17</v>
      </c>
      <c r="H25" s="102" t="s">
        <v>123</v>
      </c>
      <c r="I25" s="103">
        <v>3</v>
      </c>
      <c r="J25" s="308">
        <f>SUM(I25:I28)</f>
        <v>8</v>
      </c>
      <c r="K25" s="308"/>
      <c r="L25" s="308" t="s">
        <v>271</v>
      </c>
      <c r="M25" s="308"/>
      <c r="N25" s="308"/>
      <c r="O25" t="s">
        <v>143</v>
      </c>
      <c r="P25" s="308" t="str">
        <f>トーナメント!R118</f>
        <v>聖望学園</v>
      </c>
      <c r="Q25" s="308"/>
      <c r="R25" s="308"/>
      <c r="S25" s="308">
        <f>SUM(U25:U28)</f>
        <v>13</v>
      </c>
      <c r="T25" s="308"/>
      <c r="U25" s="101">
        <v>7</v>
      </c>
      <c r="V25" s="102" t="s">
        <v>123</v>
      </c>
      <c r="W25" s="103">
        <v>6</v>
      </c>
      <c r="X25" s="308">
        <f>SUM(W25:W28)</f>
        <v>10</v>
      </c>
      <c r="Y25" s="308"/>
      <c r="Z25" s="308" t="str">
        <f>トーナメント!Z118</f>
        <v>上尾鷹の台</v>
      </c>
      <c r="AA25" s="308"/>
      <c r="AB25" s="308"/>
      <c r="AC25" t="s">
        <v>144</v>
      </c>
      <c r="AD25" s="308" t="str">
        <f>トーナメント!AE118</f>
        <v>農大三</v>
      </c>
      <c r="AE25" s="308"/>
      <c r="AF25" s="308"/>
      <c r="AG25" s="308">
        <f>SUM(AI25:AI28)</f>
        <v>30</v>
      </c>
      <c r="AH25" s="308"/>
      <c r="AI25" s="101">
        <v>13</v>
      </c>
      <c r="AJ25" s="102" t="s">
        <v>123</v>
      </c>
      <c r="AK25" s="103">
        <v>6</v>
      </c>
      <c r="AL25" s="308">
        <f>SUM(AK25:AK28)</f>
        <v>17</v>
      </c>
      <c r="AM25" s="308"/>
      <c r="AN25" s="308" t="str">
        <f>トーナメント!AM118</f>
        <v>浦和麗明</v>
      </c>
      <c r="AO25" s="308"/>
      <c r="AP25" s="308"/>
      <c r="AQ25" t="s">
        <v>145</v>
      </c>
      <c r="AR25" s="308" t="str">
        <f>トーナメント!AU118</f>
        <v>羽生第一</v>
      </c>
      <c r="AS25" s="308"/>
      <c r="AT25" s="308"/>
      <c r="AU25" s="308">
        <f>SUM(AW25:AW28)</f>
        <v>7</v>
      </c>
      <c r="AV25" s="308"/>
      <c r="AW25" s="101">
        <v>2</v>
      </c>
      <c r="AX25" s="102" t="s">
        <v>123</v>
      </c>
      <c r="AY25" s="103">
        <v>22</v>
      </c>
      <c r="AZ25" s="308">
        <f>SUM(AY25:AY28)</f>
        <v>43</v>
      </c>
      <c r="BA25" s="308"/>
      <c r="BB25" s="308" t="str">
        <f>トーナメント!BC118</f>
        <v>春日部東</v>
      </c>
      <c r="BC25" s="308"/>
      <c r="BD25" s="308"/>
    </row>
    <row r="26" spans="2:56" ht="13.5">
      <c r="B26" s="308"/>
      <c r="C26" s="308"/>
      <c r="D26" s="308"/>
      <c r="E26" s="308"/>
      <c r="F26" s="308"/>
      <c r="G26" s="101">
        <v>11</v>
      </c>
      <c r="H26" s="102" t="s">
        <v>123</v>
      </c>
      <c r="I26" s="103">
        <v>5</v>
      </c>
      <c r="J26" s="308"/>
      <c r="K26" s="308"/>
      <c r="L26" s="308"/>
      <c r="M26" s="308"/>
      <c r="N26" s="308"/>
      <c r="P26" s="308"/>
      <c r="Q26" s="308"/>
      <c r="R26" s="308"/>
      <c r="S26" s="308"/>
      <c r="T26" s="308"/>
      <c r="U26" s="101">
        <v>6</v>
      </c>
      <c r="V26" s="102" t="s">
        <v>123</v>
      </c>
      <c r="W26" s="103">
        <v>4</v>
      </c>
      <c r="X26" s="308"/>
      <c r="Y26" s="308"/>
      <c r="Z26" s="308"/>
      <c r="AA26" s="308"/>
      <c r="AB26" s="308"/>
      <c r="AD26" s="308"/>
      <c r="AE26" s="308"/>
      <c r="AF26" s="308"/>
      <c r="AG26" s="308"/>
      <c r="AH26" s="308"/>
      <c r="AI26" s="101">
        <v>17</v>
      </c>
      <c r="AJ26" s="102" t="s">
        <v>123</v>
      </c>
      <c r="AK26" s="103">
        <v>11</v>
      </c>
      <c r="AL26" s="308"/>
      <c r="AM26" s="308"/>
      <c r="AN26" s="308"/>
      <c r="AO26" s="308"/>
      <c r="AP26" s="308"/>
      <c r="AR26" s="308"/>
      <c r="AS26" s="308"/>
      <c r="AT26" s="308"/>
      <c r="AU26" s="308"/>
      <c r="AV26" s="308"/>
      <c r="AW26" s="101">
        <v>5</v>
      </c>
      <c r="AX26" s="102" t="s">
        <v>123</v>
      </c>
      <c r="AY26" s="103">
        <v>21</v>
      </c>
      <c r="AZ26" s="308"/>
      <c r="BA26" s="308"/>
      <c r="BB26" s="308"/>
      <c r="BC26" s="308"/>
      <c r="BD26" s="308"/>
    </row>
    <row r="27" spans="2:56" ht="13.5">
      <c r="B27" s="308"/>
      <c r="C27" s="308"/>
      <c r="D27" s="308"/>
      <c r="E27" s="308"/>
      <c r="F27" s="308"/>
      <c r="G27" s="101"/>
      <c r="H27" s="102" t="s">
        <v>123</v>
      </c>
      <c r="I27" s="103"/>
      <c r="J27" s="308"/>
      <c r="K27" s="308"/>
      <c r="L27" s="308"/>
      <c r="M27" s="308"/>
      <c r="N27" s="308"/>
      <c r="P27" s="308"/>
      <c r="Q27" s="308"/>
      <c r="R27" s="308"/>
      <c r="S27" s="308"/>
      <c r="T27" s="308"/>
      <c r="U27" s="101"/>
      <c r="V27" s="102" t="s">
        <v>123</v>
      </c>
      <c r="W27" s="103"/>
      <c r="X27" s="308"/>
      <c r="Y27" s="308"/>
      <c r="Z27" s="308"/>
      <c r="AA27" s="308"/>
      <c r="AB27" s="308"/>
      <c r="AD27" s="308"/>
      <c r="AE27" s="308"/>
      <c r="AF27" s="308"/>
      <c r="AG27" s="308"/>
      <c r="AH27" s="308"/>
      <c r="AI27" s="101"/>
      <c r="AJ27" s="102" t="s">
        <v>123</v>
      </c>
      <c r="AK27" s="103"/>
      <c r="AL27" s="308"/>
      <c r="AM27" s="308"/>
      <c r="AN27" s="308"/>
      <c r="AO27" s="308"/>
      <c r="AP27" s="308"/>
      <c r="AR27" s="308"/>
      <c r="AS27" s="308"/>
      <c r="AT27" s="308"/>
      <c r="AU27" s="308"/>
      <c r="AV27" s="308"/>
      <c r="AW27" s="101"/>
      <c r="AX27" s="102" t="s">
        <v>123</v>
      </c>
      <c r="AY27" s="103"/>
      <c r="AZ27" s="308"/>
      <c r="BA27" s="308"/>
      <c r="BB27" s="308"/>
      <c r="BC27" s="308"/>
      <c r="BD27" s="308"/>
    </row>
    <row r="28" spans="2:56" ht="13.5">
      <c r="B28" s="308"/>
      <c r="C28" s="308"/>
      <c r="D28" s="308"/>
      <c r="E28" s="308"/>
      <c r="F28" s="308"/>
      <c r="G28" s="101"/>
      <c r="H28" s="102" t="s">
        <v>123</v>
      </c>
      <c r="I28" s="103"/>
      <c r="J28" s="308"/>
      <c r="K28" s="308"/>
      <c r="L28" s="308"/>
      <c r="M28" s="308"/>
      <c r="N28" s="308"/>
      <c r="P28" s="308"/>
      <c r="Q28" s="308"/>
      <c r="R28" s="308"/>
      <c r="S28" s="308"/>
      <c r="T28" s="308"/>
      <c r="U28" s="101"/>
      <c r="V28" s="102" t="s">
        <v>123</v>
      </c>
      <c r="W28" s="103"/>
      <c r="X28" s="308"/>
      <c r="Y28" s="308"/>
      <c r="Z28" s="308"/>
      <c r="AA28" s="308"/>
      <c r="AB28" s="308"/>
      <c r="AD28" s="308"/>
      <c r="AE28" s="308"/>
      <c r="AF28" s="308"/>
      <c r="AG28" s="308"/>
      <c r="AH28" s="308"/>
      <c r="AI28" s="101"/>
      <c r="AJ28" s="102" t="s">
        <v>123</v>
      </c>
      <c r="AK28" s="103"/>
      <c r="AL28" s="308"/>
      <c r="AM28" s="308"/>
      <c r="AN28" s="308"/>
      <c r="AO28" s="308"/>
      <c r="AP28" s="308"/>
      <c r="AR28" s="308"/>
      <c r="AS28" s="308"/>
      <c r="AT28" s="308"/>
      <c r="AU28" s="308"/>
      <c r="AV28" s="308"/>
      <c r="AW28" s="101"/>
      <c r="AX28" s="102" t="s">
        <v>123</v>
      </c>
      <c r="AY28" s="103"/>
      <c r="AZ28" s="308"/>
      <c r="BA28" s="308"/>
      <c r="BB28" s="308"/>
      <c r="BC28" s="308"/>
      <c r="BD28" s="308"/>
    </row>
    <row r="30" spans="1:56" ht="13.5">
      <c r="A30" t="s">
        <v>85</v>
      </c>
      <c r="B30" s="308" t="str">
        <f>トーナメント!B134</f>
        <v>三郷北</v>
      </c>
      <c r="C30" s="308"/>
      <c r="D30" s="308"/>
      <c r="E30" s="308">
        <f>SUM(G30:G33)</f>
        <v>31</v>
      </c>
      <c r="F30" s="308"/>
      <c r="G30" s="101">
        <v>19</v>
      </c>
      <c r="H30" s="102" t="s">
        <v>123</v>
      </c>
      <c r="I30" s="103">
        <v>7</v>
      </c>
      <c r="J30" s="308">
        <f>SUM(I30:I33)</f>
        <v>14</v>
      </c>
      <c r="K30" s="308"/>
      <c r="L30" s="308" t="str">
        <f>トーナメント!J134</f>
        <v>ふじみ野</v>
      </c>
      <c r="M30" s="308"/>
      <c r="N30" s="308"/>
      <c r="O30" t="s">
        <v>146</v>
      </c>
      <c r="P30" s="308" t="str">
        <f>トーナメント!R134</f>
        <v>大宮北</v>
      </c>
      <c r="Q30" s="308"/>
      <c r="R30" s="308"/>
      <c r="S30" s="308">
        <f>SUM(U30:U33)</f>
        <v>9</v>
      </c>
      <c r="T30" s="308"/>
      <c r="U30" s="101">
        <v>4</v>
      </c>
      <c r="V30" s="102" t="s">
        <v>123</v>
      </c>
      <c r="W30" s="103">
        <v>7</v>
      </c>
      <c r="X30" s="308">
        <f>SUM(W30:W33)</f>
        <v>18</v>
      </c>
      <c r="Y30" s="308"/>
      <c r="Z30" s="308" t="str">
        <f>トーナメント!Z134</f>
        <v>越谷南</v>
      </c>
      <c r="AA30" s="308"/>
      <c r="AB30" s="308"/>
      <c r="AC30" t="s">
        <v>147</v>
      </c>
      <c r="AD30" s="308" t="str">
        <f>トーナメント!AE134</f>
        <v>大妻嵐山</v>
      </c>
      <c r="AE30" s="308"/>
      <c r="AF30" s="308"/>
      <c r="AG30" s="308">
        <f>SUM(AI30:AI33)</f>
        <v>20</v>
      </c>
      <c r="AH30" s="308"/>
      <c r="AI30" s="101">
        <v>11</v>
      </c>
      <c r="AJ30" s="102" t="s">
        <v>123</v>
      </c>
      <c r="AK30" s="103">
        <v>3</v>
      </c>
      <c r="AL30" s="308">
        <f>SUM(AK30:AK33)</f>
        <v>7</v>
      </c>
      <c r="AM30" s="308"/>
      <c r="AN30" s="308" t="str">
        <f>トーナメント!AM134</f>
        <v>春日部共栄</v>
      </c>
      <c r="AO30" s="308"/>
      <c r="AP30" s="308"/>
      <c r="AQ30" t="s">
        <v>148</v>
      </c>
      <c r="AR30" s="308" t="s">
        <v>272</v>
      </c>
      <c r="AS30" s="308"/>
      <c r="AT30" s="308"/>
      <c r="AU30" s="308">
        <f>SUM(AW30:AW33)</f>
        <v>8</v>
      </c>
      <c r="AV30" s="308"/>
      <c r="AW30" s="101">
        <v>5</v>
      </c>
      <c r="AX30" s="102" t="s">
        <v>123</v>
      </c>
      <c r="AY30" s="103">
        <v>19</v>
      </c>
      <c r="AZ30" s="308">
        <f>SUM(AY30:AY33)</f>
        <v>31</v>
      </c>
      <c r="BA30" s="308"/>
      <c r="BB30" s="308" t="str">
        <f>トーナメント!BC134</f>
        <v>浦和実業</v>
      </c>
      <c r="BC30" s="308"/>
      <c r="BD30" s="308"/>
    </row>
    <row r="31" spans="2:56" ht="13.5">
      <c r="B31" s="308"/>
      <c r="C31" s="308"/>
      <c r="D31" s="308"/>
      <c r="E31" s="308"/>
      <c r="F31" s="308"/>
      <c r="G31" s="101">
        <v>12</v>
      </c>
      <c r="H31" s="102" t="s">
        <v>123</v>
      </c>
      <c r="I31" s="103">
        <v>7</v>
      </c>
      <c r="J31" s="308"/>
      <c r="K31" s="308"/>
      <c r="L31" s="308"/>
      <c r="M31" s="308"/>
      <c r="N31" s="308"/>
      <c r="P31" s="308"/>
      <c r="Q31" s="308"/>
      <c r="R31" s="308"/>
      <c r="S31" s="308"/>
      <c r="T31" s="308"/>
      <c r="U31" s="101">
        <v>5</v>
      </c>
      <c r="V31" s="102" t="s">
        <v>123</v>
      </c>
      <c r="W31" s="103">
        <v>11</v>
      </c>
      <c r="X31" s="308"/>
      <c r="Y31" s="308"/>
      <c r="Z31" s="308"/>
      <c r="AA31" s="308"/>
      <c r="AB31" s="308"/>
      <c r="AD31" s="308"/>
      <c r="AE31" s="308"/>
      <c r="AF31" s="308"/>
      <c r="AG31" s="308"/>
      <c r="AH31" s="308"/>
      <c r="AI31" s="101">
        <v>9</v>
      </c>
      <c r="AJ31" s="102" t="s">
        <v>123</v>
      </c>
      <c r="AK31" s="103">
        <v>4</v>
      </c>
      <c r="AL31" s="308"/>
      <c r="AM31" s="308"/>
      <c r="AN31" s="308"/>
      <c r="AO31" s="308"/>
      <c r="AP31" s="308"/>
      <c r="AR31" s="308"/>
      <c r="AS31" s="308"/>
      <c r="AT31" s="308"/>
      <c r="AU31" s="308"/>
      <c r="AV31" s="308"/>
      <c r="AW31" s="101">
        <v>3</v>
      </c>
      <c r="AX31" s="102" t="s">
        <v>123</v>
      </c>
      <c r="AY31" s="103">
        <v>12</v>
      </c>
      <c r="AZ31" s="308"/>
      <c r="BA31" s="308"/>
      <c r="BB31" s="308"/>
      <c r="BC31" s="308"/>
      <c r="BD31" s="308"/>
    </row>
    <row r="32" spans="2:56" ht="13.5">
      <c r="B32" s="308"/>
      <c r="C32" s="308"/>
      <c r="D32" s="308"/>
      <c r="E32" s="308"/>
      <c r="F32" s="308"/>
      <c r="G32" s="101"/>
      <c r="H32" s="102" t="s">
        <v>123</v>
      </c>
      <c r="I32" s="103"/>
      <c r="J32" s="308"/>
      <c r="K32" s="308"/>
      <c r="L32" s="308"/>
      <c r="M32" s="308"/>
      <c r="N32" s="308"/>
      <c r="P32" s="308"/>
      <c r="Q32" s="308"/>
      <c r="R32" s="308"/>
      <c r="S32" s="308"/>
      <c r="T32" s="308"/>
      <c r="U32" s="101"/>
      <c r="V32" s="102" t="s">
        <v>123</v>
      </c>
      <c r="W32" s="103"/>
      <c r="X32" s="308"/>
      <c r="Y32" s="308"/>
      <c r="Z32" s="308"/>
      <c r="AA32" s="308"/>
      <c r="AB32" s="308"/>
      <c r="AD32" s="308"/>
      <c r="AE32" s="308"/>
      <c r="AF32" s="308"/>
      <c r="AG32" s="308"/>
      <c r="AH32" s="308"/>
      <c r="AI32" s="101"/>
      <c r="AJ32" s="102" t="s">
        <v>123</v>
      </c>
      <c r="AK32" s="103"/>
      <c r="AL32" s="308"/>
      <c r="AM32" s="308"/>
      <c r="AN32" s="308"/>
      <c r="AO32" s="308"/>
      <c r="AP32" s="308"/>
      <c r="AR32" s="308"/>
      <c r="AS32" s="308"/>
      <c r="AT32" s="308"/>
      <c r="AU32" s="308"/>
      <c r="AV32" s="308"/>
      <c r="AW32" s="101"/>
      <c r="AX32" s="102" t="s">
        <v>123</v>
      </c>
      <c r="AY32" s="103"/>
      <c r="AZ32" s="308"/>
      <c r="BA32" s="308"/>
      <c r="BB32" s="308"/>
      <c r="BC32" s="308"/>
      <c r="BD32" s="308"/>
    </row>
    <row r="33" spans="2:56" ht="13.5">
      <c r="B33" s="308"/>
      <c r="C33" s="308"/>
      <c r="D33" s="308"/>
      <c r="E33" s="308"/>
      <c r="F33" s="308"/>
      <c r="G33" s="101"/>
      <c r="H33" s="102" t="s">
        <v>123</v>
      </c>
      <c r="I33" s="103"/>
      <c r="J33" s="308"/>
      <c r="K33" s="308"/>
      <c r="L33" s="308"/>
      <c r="M33" s="308"/>
      <c r="N33" s="308"/>
      <c r="P33" s="308"/>
      <c r="Q33" s="308"/>
      <c r="R33" s="308"/>
      <c r="S33" s="308"/>
      <c r="T33" s="308"/>
      <c r="U33" s="101"/>
      <c r="V33" s="102" t="s">
        <v>123</v>
      </c>
      <c r="W33" s="103"/>
      <c r="X33" s="308"/>
      <c r="Y33" s="308"/>
      <c r="Z33" s="308"/>
      <c r="AA33" s="308"/>
      <c r="AB33" s="308"/>
      <c r="AD33" s="308"/>
      <c r="AE33" s="308"/>
      <c r="AF33" s="308"/>
      <c r="AG33" s="308"/>
      <c r="AH33" s="308"/>
      <c r="AI33" s="101"/>
      <c r="AJ33" s="102" t="s">
        <v>123</v>
      </c>
      <c r="AK33" s="103"/>
      <c r="AL33" s="308"/>
      <c r="AM33" s="308"/>
      <c r="AN33" s="308"/>
      <c r="AO33" s="308"/>
      <c r="AP33" s="308"/>
      <c r="AR33" s="308"/>
      <c r="AS33" s="308"/>
      <c r="AT33" s="308"/>
      <c r="AU33" s="308"/>
      <c r="AV33" s="308"/>
      <c r="AW33" s="101"/>
      <c r="AX33" s="102" t="s">
        <v>123</v>
      </c>
      <c r="AY33" s="103"/>
      <c r="AZ33" s="308"/>
      <c r="BA33" s="308"/>
      <c r="BB33" s="308"/>
      <c r="BC33" s="308"/>
      <c r="BD33" s="308"/>
    </row>
    <row r="34" ht="13.5">
      <c r="A34" t="s">
        <v>125</v>
      </c>
    </row>
    <row r="35" spans="1:43" ht="13.5">
      <c r="A35" t="s">
        <v>156</v>
      </c>
      <c r="O35" t="s">
        <v>159</v>
      </c>
      <c r="AC35" t="s">
        <v>160</v>
      </c>
      <c r="AQ35" t="s">
        <v>163</v>
      </c>
    </row>
    <row r="36" spans="1:56" ht="13.5">
      <c r="A36" t="s">
        <v>149</v>
      </c>
      <c r="B36" s="308" t="s">
        <v>79</v>
      </c>
      <c r="C36" s="308"/>
      <c r="D36" s="308"/>
      <c r="E36" s="308">
        <f>SUM(G36:G39)</f>
        <v>30</v>
      </c>
      <c r="F36" s="308"/>
      <c r="G36" s="101">
        <v>16</v>
      </c>
      <c r="H36" s="102" t="s">
        <v>130</v>
      </c>
      <c r="I36" s="103">
        <v>7</v>
      </c>
      <c r="J36" s="308">
        <f>SUM(I36:I39)</f>
        <v>13</v>
      </c>
      <c r="K36" s="308"/>
      <c r="L36" s="308" t="s">
        <v>296</v>
      </c>
      <c r="M36" s="308"/>
      <c r="N36" s="308"/>
      <c r="O36" t="s">
        <v>150</v>
      </c>
      <c r="P36" s="308" t="s">
        <v>76</v>
      </c>
      <c r="Q36" s="308"/>
      <c r="R36" s="308"/>
      <c r="S36" s="308">
        <f>SUM(U36:U39)</f>
        <v>16</v>
      </c>
      <c r="T36" s="308"/>
      <c r="U36" s="101">
        <v>9</v>
      </c>
      <c r="V36" s="102" t="s">
        <v>123</v>
      </c>
      <c r="W36" s="103">
        <v>8</v>
      </c>
      <c r="X36" s="308">
        <f>SUM(W36:W39)</f>
        <v>18</v>
      </c>
      <c r="Y36" s="308"/>
      <c r="Z36" s="308" t="s">
        <v>294</v>
      </c>
      <c r="AA36" s="308"/>
      <c r="AB36" s="308"/>
      <c r="AC36" t="s">
        <v>151</v>
      </c>
      <c r="AD36" s="308" t="s">
        <v>292</v>
      </c>
      <c r="AE36" s="308"/>
      <c r="AF36" s="308"/>
      <c r="AG36" s="308">
        <f>SUM(AI36:AI39)</f>
        <v>28</v>
      </c>
      <c r="AH36" s="308"/>
      <c r="AI36" s="101">
        <v>14</v>
      </c>
      <c r="AJ36" s="102" t="s">
        <v>123</v>
      </c>
      <c r="AK36" s="103">
        <v>5</v>
      </c>
      <c r="AL36" s="308">
        <f>SUM(AK36:AK39)</f>
        <v>13</v>
      </c>
      <c r="AM36" s="308"/>
      <c r="AN36" s="308" t="s">
        <v>275</v>
      </c>
      <c r="AO36" s="308"/>
      <c r="AP36" s="308"/>
      <c r="AQ36" t="s">
        <v>152</v>
      </c>
      <c r="AR36" s="308" t="s">
        <v>289</v>
      </c>
      <c r="AS36" s="308"/>
      <c r="AT36" s="308"/>
      <c r="AU36" s="308">
        <f>SUM(AW36:AW39)</f>
        <v>14</v>
      </c>
      <c r="AV36" s="308"/>
      <c r="AW36" s="101">
        <v>6</v>
      </c>
      <c r="AX36" s="102" t="s">
        <v>123</v>
      </c>
      <c r="AY36" s="103">
        <v>10</v>
      </c>
      <c r="AZ36" s="308">
        <f>SUM(AY36:AY39)</f>
        <v>29</v>
      </c>
      <c r="BA36" s="308"/>
      <c r="BB36" s="308" t="s">
        <v>103</v>
      </c>
      <c r="BC36" s="308"/>
      <c r="BD36" s="308"/>
    </row>
    <row r="37" spans="2:56" ht="13.5">
      <c r="B37" s="308"/>
      <c r="C37" s="308"/>
      <c r="D37" s="308"/>
      <c r="E37" s="308"/>
      <c r="F37" s="308"/>
      <c r="G37" s="101">
        <v>14</v>
      </c>
      <c r="H37" s="102" t="s">
        <v>123</v>
      </c>
      <c r="I37" s="103">
        <v>6</v>
      </c>
      <c r="J37" s="308"/>
      <c r="K37" s="308"/>
      <c r="L37" s="308"/>
      <c r="M37" s="308"/>
      <c r="N37" s="308"/>
      <c r="P37" s="308"/>
      <c r="Q37" s="308"/>
      <c r="R37" s="308"/>
      <c r="S37" s="308"/>
      <c r="T37" s="308"/>
      <c r="U37" s="101">
        <v>7</v>
      </c>
      <c r="V37" s="102" t="s">
        <v>123</v>
      </c>
      <c r="W37" s="103">
        <v>10</v>
      </c>
      <c r="X37" s="308"/>
      <c r="Y37" s="308"/>
      <c r="Z37" s="308"/>
      <c r="AA37" s="308"/>
      <c r="AB37" s="308"/>
      <c r="AD37" s="308"/>
      <c r="AE37" s="308"/>
      <c r="AF37" s="308"/>
      <c r="AG37" s="308"/>
      <c r="AH37" s="308"/>
      <c r="AI37" s="101">
        <v>14</v>
      </c>
      <c r="AJ37" s="102" t="s">
        <v>123</v>
      </c>
      <c r="AK37" s="103">
        <v>8</v>
      </c>
      <c r="AL37" s="308"/>
      <c r="AM37" s="308"/>
      <c r="AN37" s="308"/>
      <c r="AO37" s="308"/>
      <c r="AP37" s="308"/>
      <c r="AR37" s="308"/>
      <c r="AS37" s="308"/>
      <c r="AT37" s="308"/>
      <c r="AU37" s="308"/>
      <c r="AV37" s="308"/>
      <c r="AW37" s="101">
        <v>8</v>
      </c>
      <c r="AX37" s="102" t="s">
        <v>123</v>
      </c>
      <c r="AY37" s="103">
        <v>19</v>
      </c>
      <c r="AZ37" s="308"/>
      <c r="BA37" s="308"/>
      <c r="BB37" s="308"/>
      <c r="BC37" s="308"/>
      <c r="BD37" s="308"/>
    </row>
    <row r="38" spans="2:56" ht="13.5">
      <c r="B38" s="308"/>
      <c r="C38" s="308"/>
      <c r="D38" s="308"/>
      <c r="E38" s="308"/>
      <c r="F38" s="308"/>
      <c r="G38" s="101"/>
      <c r="H38" s="102" t="s">
        <v>123</v>
      </c>
      <c r="I38" s="103"/>
      <c r="J38" s="308"/>
      <c r="K38" s="308"/>
      <c r="L38" s="308"/>
      <c r="M38" s="308"/>
      <c r="N38" s="308"/>
      <c r="P38" s="308"/>
      <c r="Q38" s="308"/>
      <c r="R38" s="308"/>
      <c r="S38" s="308"/>
      <c r="T38" s="308"/>
      <c r="U38" s="101"/>
      <c r="V38" s="102" t="s">
        <v>123</v>
      </c>
      <c r="W38" s="103"/>
      <c r="X38" s="308"/>
      <c r="Y38" s="308"/>
      <c r="Z38" s="308"/>
      <c r="AA38" s="308"/>
      <c r="AB38" s="308"/>
      <c r="AD38" s="308"/>
      <c r="AE38" s="308"/>
      <c r="AF38" s="308"/>
      <c r="AG38" s="308"/>
      <c r="AH38" s="308"/>
      <c r="AI38" s="101"/>
      <c r="AJ38" s="102" t="s">
        <v>123</v>
      </c>
      <c r="AK38" s="103"/>
      <c r="AL38" s="308"/>
      <c r="AM38" s="308"/>
      <c r="AN38" s="308"/>
      <c r="AO38" s="308"/>
      <c r="AP38" s="308"/>
      <c r="AR38" s="308"/>
      <c r="AS38" s="308"/>
      <c r="AT38" s="308"/>
      <c r="AU38" s="308"/>
      <c r="AV38" s="308"/>
      <c r="AW38" s="101"/>
      <c r="AX38" s="102" t="s">
        <v>123</v>
      </c>
      <c r="AY38" s="103"/>
      <c r="AZ38" s="308"/>
      <c r="BA38" s="308"/>
      <c r="BB38" s="308"/>
      <c r="BC38" s="308"/>
      <c r="BD38" s="308"/>
    </row>
    <row r="39" spans="2:56" ht="13.5">
      <c r="B39" s="308"/>
      <c r="C39" s="308"/>
      <c r="D39" s="308"/>
      <c r="E39" s="308"/>
      <c r="F39" s="308"/>
      <c r="G39" s="101"/>
      <c r="H39" s="102" t="s">
        <v>123</v>
      </c>
      <c r="I39" s="103"/>
      <c r="J39" s="308"/>
      <c r="K39" s="308"/>
      <c r="L39" s="308"/>
      <c r="M39" s="308"/>
      <c r="N39" s="308"/>
      <c r="P39" s="308"/>
      <c r="Q39" s="308"/>
      <c r="R39" s="308"/>
      <c r="S39" s="308"/>
      <c r="T39" s="308"/>
      <c r="U39" s="101"/>
      <c r="V39" s="102" t="s">
        <v>123</v>
      </c>
      <c r="W39" s="103"/>
      <c r="X39" s="308"/>
      <c r="Y39" s="308"/>
      <c r="Z39" s="308"/>
      <c r="AA39" s="308"/>
      <c r="AB39" s="308"/>
      <c r="AD39" s="308"/>
      <c r="AE39" s="308"/>
      <c r="AF39" s="308"/>
      <c r="AG39" s="308"/>
      <c r="AH39" s="308"/>
      <c r="AI39" s="101"/>
      <c r="AJ39" s="102" t="s">
        <v>123</v>
      </c>
      <c r="AK39" s="103"/>
      <c r="AL39" s="308"/>
      <c r="AM39" s="308"/>
      <c r="AN39" s="308"/>
      <c r="AO39" s="308"/>
      <c r="AP39" s="308"/>
      <c r="AR39" s="308"/>
      <c r="AS39" s="308"/>
      <c r="AT39" s="308"/>
      <c r="AU39" s="308"/>
      <c r="AV39" s="308"/>
      <c r="AW39" s="101"/>
      <c r="AX39" s="102" t="s">
        <v>123</v>
      </c>
      <c r="AY39" s="103"/>
      <c r="AZ39" s="308"/>
      <c r="BA39" s="308"/>
      <c r="BB39" s="308"/>
      <c r="BC39" s="308"/>
      <c r="BD39" s="308"/>
    </row>
    <row r="40" spans="1:43" ht="13.5">
      <c r="A40" t="s">
        <v>157</v>
      </c>
      <c r="O40" t="s">
        <v>158</v>
      </c>
      <c r="AC40" t="s">
        <v>161</v>
      </c>
      <c r="AQ40" t="s">
        <v>162</v>
      </c>
    </row>
    <row r="41" spans="1:56" ht="13.5">
      <c r="A41" t="s">
        <v>22</v>
      </c>
      <c r="B41" s="308" t="s">
        <v>78</v>
      </c>
      <c r="C41" s="308"/>
      <c r="D41" s="308"/>
      <c r="E41" s="308">
        <f>SUM(G41:G44)</f>
        <v>27</v>
      </c>
      <c r="F41" s="308"/>
      <c r="G41" s="101">
        <v>14</v>
      </c>
      <c r="H41" s="102" t="s">
        <v>123</v>
      </c>
      <c r="I41" s="103">
        <v>4</v>
      </c>
      <c r="J41" s="308">
        <f>SUM(I41:I44)</f>
        <v>10</v>
      </c>
      <c r="K41" s="308"/>
      <c r="L41" s="308" t="s">
        <v>295</v>
      </c>
      <c r="M41" s="308"/>
      <c r="N41" s="308"/>
      <c r="O41" t="s">
        <v>153</v>
      </c>
      <c r="P41" s="308" t="s">
        <v>276</v>
      </c>
      <c r="Q41" s="308"/>
      <c r="R41" s="308"/>
      <c r="S41" s="308">
        <f>SUM(U41:U44)</f>
        <v>13</v>
      </c>
      <c r="T41" s="308"/>
      <c r="U41" s="101">
        <v>9</v>
      </c>
      <c r="V41" s="102" t="s">
        <v>123</v>
      </c>
      <c r="W41" s="103">
        <v>5</v>
      </c>
      <c r="X41" s="308">
        <f>SUM(W41:W44)</f>
        <v>12</v>
      </c>
      <c r="Y41" s="308"/>
      <c r="Z41" s="308" t="s">
        <v>297</v>
      </c>
      <c r="AA41" s="308"/>
      <c r="AB41" s="308"/>
      <c r="AC41" t="s">
        <v>154</v>
      </c>
      <c r="AD41" s="308" t="s">
        <v>288</v>
      </c>
      <c r="AE41" s="308"/>
      <c r="AF41" s="308"/>
      <c r="AG41" s="308">
        <f>SUM(AI41:AI44)</f>
        <v>17</v>
      </c>
      <c r="AH41" s="308"/>
      <c r="AI41" s="101">
        <v>8</v>
      </c>
      <c r="AJ41" s="102" t="s">
        <v>123</v>
      </c>
      <c r="AK41" s="103">
        <v>5</v>
      </c>
      <c r="AL41" s="308">
        <f>SUM(AK41:AK44)</f>
        <v>12</v>
      </c>
      <c r="AM41" s="308"/>
      <c r="AN41" s="308" t="s">
        <v>293</v>
      </c>
      <c r="AO41" s="308"/>
      <c r="AP41" s="308"/>
      <c r="AQ41" t="s">
        <v>155</v>
      </c>
      <c r="AR41" s="308" t="s">
        <v>298</v>
      </c>
      <c r="AS41" s="308"/>
      <c r="AT41" s="308"/>
      <c r="AU41" s="308">
        <f>SUM(AW41:AW44)</f>
        <v>10</v>
      </c>
      <c r="AV41" s="308"/>
      <c r="AW41" s="101">
        <v>3</v>
      </c>
      <c r="AX41" s="102" t="s">
        <v>123</v>
      </c>
      <c r="AY41" s="103">
        <v>17</v>
      </c>
      <c r="AZ41" s="308">
        <f>SUM(AY41:AY44)</f>
        <v>34</v>
      </c>
      <c r="BA41" s="308"/>
      <c r="BB41" s="308" t="s">
        <v>80</v>
      </c>
      <c r="BC41" s="308"/>
      <c r="BD41" s="308"/>
    </row>
    <row r="42" spans="2:56" ht="13.5">
      <c r="B42" s="308"/>
      <c r="C42" s="308"/>
      <c r="D42" s="308"/>
      <c r="E42" s="308"/>
      <c r="F42" s="308"/>
      <c r="G42" s="101">
        <v>13</v>
      </c>
      <c r="H42" s="102" t="s">
        <v>123</v>
      </c>
      <c r="I42" s="103">
        <v>6</v>
      </c>
      <c r="J42" s="308"/>
      <c r="K42" s="308"/>
      <c r="L42" s="308"/>
      <c r="M42" s="308"/>
      <c r="N42" s="308"/>
      <c r="P42" s="308"/>
      <c r="Q42" s="308"/>
      <c r="R42" s="308"/>
      <c r="S42" s="308"/>
      <c r="T42" s="308"/>
      <c r="U42" s="101">
        <v>4</v>
      </c>
      <c r="V42" s="102" t="s">
        <v>123</v>
      </c>
      <c r="W42" s="103">
        <v>7</v>
      </c>
      <c r="X42" s="308"/>
      <c r="Y42" s="308"/>
      <c r="Z42" s="308"/>
      <c r="AA42" s="308"/>
      <c r="AB42" s="308"/>
      <c r="AD42" s="308"/>
      <c r="AE42" s="308"/>
      <c r="AF42" s="308"/>
      <c r="AG42" s="308"/>
      <c r="AH42" s="308"/>
      <c r="AI42" s="101">
        <v>9</v>
      </c>
      <c r="AJ42" s="102" t="s">
        <v>123</v>
      </c>
      <c r="AK42" s="103">
        <v>7</v>
      </c>
      <c r="AL42" s="308"/>
      <c r="AM42" s="308"/>
      <c r="AN42" s="308"/>
      <c r="AO42" s="308"/>
      <c r="AP42" s="308"/>
      <c r="AR42" s="308"/>
      <c r="AS42" s="308"/>
      <c r="AT42" s="308"/>
      <c r="AU42" s="308"/>
      <c r="AV42" s="308"/>
      <c r="AW42" s="101">
        <v>7</v>
      </c>
      <c r="AX42" s="102" t="s">
        <v>123</v>
      </c>
      <c r="AY42" s="103">
        <v>17</v>
      </c>
      <c r="AZ42" s="308"/>
      <c r="BA42" s="308"/>
      <c r="BB42" s="308"/>
      <c r="BC42" s="308"/>
      <c r="BD42" s="308"/>
    </row>
    <row r="43" spans="2:56" ht="13.5">
      <c r="B43" s="308"/>
      <c r="C43" s="308"/>
      <c r="D43" s="308"/>
      <c r="E43" s="308"/>
      <c r="F43" s="308"/>
      <c r="G43" s="101"/>
      <c r="H43" s="102" t="s">
        <v>123</v>
      </c>
      <c r="I43" s="103"/>
      <c r="J43" s="308"/>
      <c r="K43" s="308"/>
      <c r="L43" s="308"/>
      <c r="M43" s="308"/>
      <c r="N43" s="308"/>
      <c r="P43" s="308"/>
      <c r="Q43" s="308"/>
      <c r="R43" s="308"/>
      <c r="S43" s="308"/>
      <c r="T43" s="308"/>
      <c r="U43" s="101"/>
      <c r="V43" s="102" t="s">
        <v>123</v>
      </c>
      <c r="W43" s="103"/>
      <c r="X43" s="308"/>
      <c r="Y43" s="308"/>
      <c r="Z43" s="308"/>
      <c r="AA43" s="308"/>
      <c r="AB43" s="308"/>
      <c r="AD43" s="308"/>
      <c r="AE43" s="308"/>
      <c r="AF43" s="308"/>
      <c r="AG43" s="308"/>
      <c r="AH43" s="308"/>
      <c r="AI43" s="101"/>
      <c r="AJ43" s="102" t="s">
        <v>123</v>
      </c>
      <c r="AK43" s="103"/>
      <c r="AL43" s="308"/>
      <c r="AM43" s="308"/>
      <c r="AN43" s="308"/>
      <c r="AO43" s="308"/>
      <c r="AP43" s="308"/>
      <c r="AR43" s="308"/>
      <c r="AS43" s="308"/>
      <c r="AT43" s="308"/>
      <c r="AU43" s="308"/>
      <c r="AV43" s="308"/>
      <c r="AW43" s="101"/>
      <c r="AX43" s="102" t="s">
        <v>123</v>
      </c>
      <c r="AY43" s="103"/>
      <c r="AZ43" s="308"/>
      <c r="BA43" s="308"/>
      <c r="BB43" s="308"/>
      <c r="BC43" s="308"/>
      <c r="BD43" s="308"/>
    </row>
    <row r="44" spans="2:56" ht="13.5">
      <c r="B44" s="308"/>
      <c r="C44" s="308"/>
      <c r="D44" s="308"/>
      <c r="E44" s="308"/>
      <c r="F44" s="308"/>
      <c r="G44" s="101"/>
      <c r="H44" s="102" t="s">
        <v>123</v>
      </c>
      <c r="I44" s="103"/>
      <c r="J44" s="308"/>
      <c r="K44" s="308"/>
      <c r="L44" s="308"/>
      <c r="M44" s="308"/>
      <c r="N44" s="308"/>
      <c r="P44" s="308"/>
      <c r="Q44" s="308"/>
      <c r="R44" s="308"/>
      <c r="S44" s="308"/>
      <c r="T44" s="308"/>
      <c r="U44" s="101"/>
      <c r="V44" s="102" t="s">
        <v>123</v>
      </c>
      <c r="W44" s="103"/>
      <c r="X44" s="308"/>
      <c r="Y44" s="308"/>
      <c r="Z44" s="308"/>
      <c r="AA44" s="308"/>
      <c r="AB44" s="308"/>
      <c r="AD44" s="308"/>
      <c r="AE44" s="308"/>
      <c r="AF44" s="308"/>
      <c r="AG44" s="308"/>
      <c r="AH44" s="308"/>
      <c r="AI44" s="101"/>
      <c r="AJ44" s="102" t="s">
        <v>123</v>
      </c>
      <c r="AK44" s="103"/>
      <c r="AL44" s="308"/>
      <c r="AM44" s="308"/>
      <c r="AN44" s="308"/>
      <c r="AO44" s="308"/>
      <c r="AP44" s="308"/>
      <c r="AR44" s="308"/>
      <c r="AS44" s="308"/>
      <c r="AT44" s="308"/>
      <c r="AU44" s="308"/>
      <c r="AV44" s="308"/>
      <c r="AW44" s="101"/>
      <c r="AX44" s="102" t="s">
        <v>123</v>
      </c>
      <c r="AY44" s="103"/>
      <c r="AZ44" s="308"/>
      <c r="BA44" s="308"/>
      <c r="BB44" s="308"/>
      <c r="BC44" s="308"/>
      <c r="BD44" s="308"/>
    </row>
    <row r="46" ht="13.5">
      <c r="A46" t="s">
        <v>133</v>
      </c>
    </row>
    <row r="47" ht="13.5">
      <c r="A47" t="s">
        <v>122</v>
      </c>
    </row>
    <row r="48" spans="1:56" ht="13.5">
      <c r="A48" t="s">
        <v>165</v>
      </c>
      <c r="B48" s="308" t="s">
        <v>79</v>
      </c>
      <c r="C48" s="308"/>
      <c r="D48" s="308"/>
      <c r="E48" s="308">
        <f>SUM(G48:G51)</f>
        <v>29</v>
      </c>
      <c r="F48" s="308"/>
      <c r="G48" s="101">
        <v>17</v>
      </c>
      <c r="H48" s="102" t="s">
        <v>123</v>
      </c>
      <c r="I48" s="103">
        <v>4</v>
      </c>
      <c r="J48" s="308">
        <f>SUM(I48:I51)</f>
        <v>12</v>
      </c>
      <c r="K48" s="308"/>
      <c r="L48" s="308" t="s">
        <v>294</v>
      </c>
      <c r="M48" s="308"/>
      <c r="N48" s="308"/>
      <c r="O48" t="s">
        <v>166</v>
      </c>
      <c r="P48" s="308" t="s">
        <v>292</v>
      </c>
      <c r="Q48" s="308"/>
      <c r="R48" s="308"/>
      <c r="S48" s="308">
        <f>SUM(U48:U51)</f>
        <v>18</v>
      </c>
      <c r="T48" s="308"/>
      <c r="U48" s="101">
        <v>9</v>
      </c>
      <c r="V48" s="102" t="s">
        <v>123</v>
      </c>
      <c r="W48" s="103">
        <v>9</v>
      </c>
      <c r="X48" s="308">
        <f>SUM(W48:W51)</f>
        <v>19</v>
      </c>
      <c r="Y48" s="308"/>
      <c r="Z48" s="308" t="s">
        <v>103</v>
      </c>
      <c r="AA48" s="308"/>
      <c r="AB48" s="308"/>
      <c r="AC48" t="s">
        <v>27</v>
      </c>
      <c r="AD48" s="308" t="s">
        <v>78</v>
      </c>
      <c r="AE48" s="308"/>
      <c r="AF48" s="308"/>
      <c r="AG48" s="308">
        <f>SUM(AI48:AI51)</f>
        <v>21</v>
      </c>
      <c r="AH48" s="308"/>
      <c r="AI48" s="101">
        <v>16</v>
      </c>
      <c r="AJ48" s="102" t="s">
        <v>123</v>
      </c>
      <c r="AK48" s="103">
        <v>3</v>
      </c>
      <c r="AL48" s="308">
        <f>SUM(AK48:AK51)</f>
        <v>12</v>
      </c>
      <c r="AM48" s="308"/>
      <c r="AN48" s="308" t="s">
        <v>276</v>
      </c>
      <c r="AO48" s="308"/>
      <c r="AP48" s="308"/>
      <c r="AQ48" t="s">
        <v>28</v>
      </c>
      <c r="AR48" s="308" t="s">
        <v>288</v>
      </c>
      <c r="AS48" s="308"/>
      <c r="AT48" s="308"/>
      <c r="AU48" s="308">
        <f>SUM(AW48:AW51)</f>
        <v>13</v>
      </c>
      <c r="AV48" s="308"/>
      <c r="AW48" s="101">
        <v>5</v>
      </c>
      <c r="AX48" s="102" t="s">
        <v>123</v>
      </c>
      <c r="AY48" s="103">
        <v>11</v>
      </c>
      <c r="AZ48" s="308">
        <f>SUM(AY48:AY51)</f>
        <v>18</v>
      </c>
      <c r="BA48" s="308"/>
      <c r="BB48" s="308" t="s">
        <v>80</v>
      </c>
      <c r="BC48" s="308"/>
      <c r="BD48" s="308"/>
    </row>
    <row r="49" spans="2:56" ht="13.5">
      <c r="B49" s="308"/>
      <c r="C49" s="308"/>
      <c r="D49" s="308"/>
      <c r="E49" s="308"/>
      <c r="F49" s="308"/>
      <c r="G49" s="101">
        <v>12</v>
      </c>
      <c r="H49" s="102" t="s">
        <v>123</v>
      </c>
      <c r="I49" s="103">
        <v>8</v>
      </c>
      <c r="J49" s="308"/>
      <c r="K49" s="308"/>
      <c r="L49" s="308"/>
      <c r="M49" s="308"/>
      <c r="N49" s="308"/>
      <c r="P49" s="308"/>
      <c r="Q49" s="308"/>
      <c r="R49" s="308"/>
      <c r="S49" s="308"/>
      <c r="T49" s="308"/>
      <c r="U49" s="101">
        <v>9</v>
      </c>
      <c r="V49" s="102" t="s">
        <v>123</v>
      </c>
      <c r="W49" s="103">
        <v>10</v>
      </c>
      <c r="X49" s="308"/>
      <c r="Y49" s="308"/>
      <c r="Z49" s="308"/>
      <c r="AA49" s="308"/>
      <c r="AB49" s="308"/>
      <c r="AD49" s="308"/>
      <c r="AE49" s="308"/>
      <c r="AF49" s="308"/>
      <c r="AG49" s="308"/>
      <c r="AH49" s="308"/>
      <c r="AI49" s="101">
        <v>5</v>
      </c>
      <c r="AJ49" s="102" t="s">
        <v>123</v>
      </c>
      <c r="AK49" s="103">
        <v>9</v>
      </c>
      <c r="AL49" s="308"/>
      <c r="AM49" s="308"/>
      <c r="AN49" s="308"/>
      <c r="AO49" s="308"/>
      <c r="AP49" s="308"/>
      <c r="AR49" s="308"/>
      <c r="AS49" s="308"/>
      <c r="AT49" s="308"/>
      <c r="AU49" s="308"/>
      <c r="AV49" s="308"/>
      <c r="AW49" s="101">
        <v>8</v>
      </c>
      <c r="AX49" s="102" t="s">
        <v>123</v>
      </c>
      <c r="AY49" s="103">
        <v>7</v>
      </c>
      <c r="AZ49" s="308"/>
      <c r="BA49" s="308"/>
      <c r="BB49" s="308"/>
      <c r="BC49" s="308"/>
      <c r="BD49" s="308"/>
    </row>
    <row r="50" spans="2:56" ht="13.5">
      <c r="B50" s="308"/>
      <c r="C50" s="308"/>
      <c r="D50" s="308"/>
      <c r="E50" s="308"/>
      <c r="F50" s="308"/>
      <c r="G50" s="101"/>
      <c r="H50" s="102" t="s">
        <v>123</v>
      </c>
      <c r="I50" s="103"/>
      <c r="J50" s="308"/>
      <c r="K50" s="308"/>
      <c r="L50" s="308"/>
      <c r="M50" s="308"/>
      <c r="N50" s="308"/>
      <c r="P50" s="308"/>
      <c r="Q50" s="308"/>
      <c r="R50" s="308"/>
      <c r="S50" s="308"/>
      <c r="T50" s="308"/>
      <c r="U50" s="101"/>
      <c r="V50" s="102" t="s">
        <v>123</v>
      </c>
      <c r="W50" s="103"/>
      <c r="X50" s="308"/>
      <c r="Y50" s="308"/>
      <c r="Z50" s="308"/>
      <c r="AA50" s="308"/>
      <c r="AB50" s="308"/>
      <c r="AD50" s="308"/>
      <c r="AE50" s="308"/>
      <c r="AF50" s="308"/>
      <c r="AG50" s="308"/>
      <c r="AH50" s="308"/>
      <c r="AI50" s="101"/>
      <c r="AJ50" s="102" t="s">
        <v>123</v>
      </c>
      <c r="AK50" s="103"/>
      <c r="AL50" s="308"/>
      <c r="AM50" s="308"/>
      <c r="AN50" s="308"/>
      <c r="AO50" s="308"/>
      <c r="AP50" s="308"/>
      <c r="AR50" s="308"/>
      <c r="AS50" s="308"/>
      <c r="AT50" s="308"/>
      <c r="AU50" s="308"/>
      <c r="AV50" s="308"/>
      <c r="AW50" s="101"/>
      <c r="AX50" s="102" t="s">
        <v>123</v>
      </c>
      <c r="AY50" s="103"/>
      <c r="AZ50" s="308"/>
      <c r="BA50" s="308"/>
      <c r="BB50" s="308"/>
      <c r="BC50" s="308"/>
      <c r="BD50" s="308"/>
    </row>
    <row r="51" spans="2:56" ht="13.5">
      <c r="B51" s="308"/>
      <c r="C51" s="308"/>
      <c r="D51" s="308"/>
      <c r="E51" s="308"/>
      <c r="F51" s="308"/>
      <c r="G51" s="101"/>
      <c r="H51" s="102" t="s">
        <v>123</v>
      </c>
      <c r="I51" s="103"/>
      <c r="J51" s="308"/>
      <c r="K51" s="308"/>
      <c r="L51" s="308"/>
      <c r="M51" s="308"/>
      <c r="N51" s="308"/>
      <c r="P51" s="308"/>
      <c r="Q51" s="308"/>
      <c r="R51" s="308"/>
      <c r="S51" s="308"/>
      <c r="T51" s="308"/>
      <c r="U51" s="101"/>
      <c r="V51" s="102" t="s">
        <v>123</v>
      </c>
      <c r="W51" s="103"/>
      <c r="X51" s="308"/>
      <c r="Y51" s="308"/>
      <c r="Z51" s="308"/>
      <c r="AA51" s="308"/>
      <c r="AB51" s="308"/>
      <c r="AD51" s="308"/>
      <c r="AE51" s="308"/>
      <c r="AF51" s="308"/>
      <c r="AG51" s="308"/>
      <c r="AH51" s="308"/>
      <c r="AI51" s="101"/>
      <c r="AJ51" s="102" t="s">
        <v>123</v>
      </c>
      <c r="AK51" s="103"/>
      <c r="AL51" s="308"/>
      <c r="AM51" s="308"/>
      <c r="AN51" s="308"/>
      <c r="AO51" s="308"/>
      <c r="AP51" s="308"/>
      <c r="AR51" s="308"/>
      <c r="AS51" s="308"/>
      <c r="AT51" s="308"/>
      <c r="AU51" s="308"/>
      <c r="AV51" s="308"/>
      <c r="AW51" s="101"/>
      <c r="AX51" s="102" t="s">
        <v>123</v>
      </c>
      <c r="AY51" s="103"/>
      <c r="AZ51" s="308"/>
      <c r="BA51" s="308"/>
      <c r="BB51" s="308"/>
      <c r="BC51" s="308"/>
      <c r="BD51" s="308"/>
    </row>
    <row r="52" spans="1:30" ht="13.5">
      <c r="A52" t="s">
        <v>132</v>
      </c>
      <c r="AD52" t="s">
        <v>134</v>
      </c>
    </row>
    <row r="53" spans="1:42" ht="13.5">
      <c r="A53" t="s">
        <v>29</v>
      </c>
      <c r="B53" s="308" t="s">
        <v>79</v>
      </c>
      <c r="C53" s="308"/>
      <c r="D53" s="308"/>
      <c r="E53" s="308">
        <f>SUM(G53:G56)</f>
        <v>29</v>
      </c>
      <c r="F53" s="308"/>
      <c r="G53" s="101">
        <v>14</v>
      </c>
      <c r="H53" s="102" t="s">
        <v>123</v>
      </c>
      <c r="I53" s="103">
        <v>8</v>
      </c>
      <c r="J53" s="308">
        <f>SUM(I53:I56)</f>
        <v>14</v>
      </c>
      <c r="K53" s="308"/>
      <c r="L53" s="308" t="s">
        <v>103</v>
      </c>
      <c r="M53" s="308"/>
      <c r="N53" s="308"/>
      <c r="O53" t="s">
        <v>30</v>
      </c>
      <c r="P53" s="308" t="s">
        <v>78</v>
      </c>
      <c r="Q53" s="308"/>
      <c r="R53" s="308"/>
      <c r="S53" s="308">
        <f>SUM(U53:U56)</f>
        <v>11</v>
      </c>
      <c r="T53" s="308"/>
      <c r="U53" s="101">
        <v>4</v>
      </c>
      <c r="V53" s="102" t="s">
        <v>123</v>
      </c>
      <c r="W53" s="103">
        <v>9</v>
      </c>
      <c r="X53" s="308">
        <f>SUM(W53:W56)</f>
        <v>22</v>
      </c>
      <c r="Y53" s="308"/>
      <c r="Z53" s="308" t="s">
        <v>80</v>
      </c>
      <c r="AA53" s="308"/>
      <c r="AB53" s="308"/>
      <c r="AC53" t="s">
        <v>167</v>
      </c>
      <c r="AD53" s="308" t="s">
        <v>79</v>
      </c>
      <c r="AE53" s="308"/>
      <c r="AF53" s="308"/>
      <c r="AG53" s="308">
        <f>SUM(AI53:AI56)</f>
        <v>17</v>
      </c>
      <c r="AH53" s="308"/>
      <c r="AI53" s="101">
        <v>8</v>
      </c>
      <c r="AJ53" s="102" t="s">
        <v>123</v>
      </c>
      <c r="AK53" s="103">
        <v>11</v>
      </c>
      <c r="AL53" s="308">
        <f>SUM(AK53:AK56)</f>
        <v>23</v>
      </c>
      <c r="AM53" s="308"/>
      <c r="AN53" s="308" t="s">
        <v>80</v>
      </c>
      <c r="AO53" s="308"/>
      <c r="AP53" s="308"/>
    </row>
    <row r="54" spans="2:42" ht="13.5">
      <c r="B54" s="308"/>
      <c r="C54" s="308"/>
      <c r="D54" s="308"/>
      <c r="E54" s="308"/>
      <c r="F54" s="308"/>
      <c r="G54" s="101">
        <v>15</v>
      </c>
      <c r="H54" s="102" t="s">
        <v>123</v>
      </c>
      <c r="I54" s="103">
        <v>6</v>
      </c>
      <c r="J54" s="308"/>
      <c r="K54" s="308"/>
      <c r="L54" s="308"/>
      <c r="M54" s="308"/>
      <c r="N54" s="308"/>
      <c r="P54" s="308"/>
      <c r="Q54" s="308"/>
      <c r="R54" s="308"/>
      <c r="S54" s="308"/>
      <c r="T54" s="308"/>
      <c r="U54" s="101">
        <v>7</v>
      </c>
      <c r="V54" s="102" t="s">
        <v>123</v>
      </c>
      <c r="W54" s="103">
        <v>13</v>
      </c>
      <c r="X54" s="308"/>
      <c r="Y54" s="308"/>
      <c r="Z54" s="308"/>
      <c r="AA54" s="308"/>
      <c r="AB54" s="308"/>
      <c r="AD54" s="308"/>
      <c r="AE54" s="308"/>
      <c r="AF54" s="308"/>
      <c r="AG54" s="308"/>
      <c r="AH54" s="308"/>
      <c r="AI54" s="101">
        <v>9</v>
      </c>
      <c r="AJ54" s="102" t="s">
        <v>123</v>
      </c>
      <c r="AK54" s="103">
        <v>12</v>
      </c>
      <c r="AL54" s="308"/>
      <c r="AM54" s="308"/>
      <c r="AN54" s="308"/>
      <c r="AO54" s="308"/>
      <c r="AP54" s="308"/>
    </row>
    <row r="55" spans="2:42" ht="13.5">
      <c r="B55" s="308"/>
      <c r="C55" s="308"/>
      <c r="D55" s="308"/>
      <c r="E55" s="308"/>
      <c r="F55" s="308"/>
      <c r="G55" s="101"/>
      <c r="H55" s="102" t="s">
        <v>123</v>
      </c>
      <c r="I55" s="103"/>
      <c r="J55" s="308"/>
      <c r="K55" s="308"/>
      <c r="L55" s="308"/>
      <c r="M55" s="308"/>
      <c r="N55" s="308"/>
      <c r="P55" s="308"/>
      <c r="Q55" s="308"/>
      <c r="R55" s="308"/>
      <c r="S55" s="308"/>
      <c r="T55" s="308"/>
      <c r="U55" s="101"/>
      <c r="V55" s="102" t="s">
        <v>123</v>
      </c>
      <c r="W55" s="103"/>
      <c r="X55" s="308"/>
      <c r="Y55" s="308"/>
      <c r="Z55" s="308"/>
      <c r="AA55" s="308"/>
      <c r="AB55" s="308"/>
      <c r="AD55" s="308"/>
      <c r="AE55" s="308"/>
      <c r="AF55" s="308"/>
      <c r="AG55" s="308"/>
      <c r="AH55" s="308"/>
      <c r="AI55" s="101"/>
      <c r="AJ55" s="102" t="s">
        <v>123</v>
      </c>
      <c r="AK55" s="103"/>
      <c r="AL55" s="308"/>
      <c r="AM55" s="308"/>
      <c r="AN55" s="308"/>
      <c r="AO55" s="308"/>
      <c r="AP55" s="308"/>
    </row>
    <row r="56" spans="2:42" ht="13.5">
      <c r="B56" s="308"/>
      <c r="C56" s="308"/>
      <c r="D56" s="308"/>
      <c r="E56" s="308"/>
      <c r="F56" s="308"/>
      <c r="G56" s="101"/>
      <c r="H56" s="102" t="s">
        <v>123</v>
      </c>
      <c r="I56" s="103"/>
      <c r="J56" s="308"/>
      <c r="K56" s="308"/>
      <c r="L56" s="308"/>
      <c r="M56" s="308"/>
      <c r="N56" s="308"/>
      <c r="P56" s="308"/>
      <c r="Q56" s="308"/>
      <c r="R56" s="308"/>
      <c r="S56" s="308"/>
      <c r="T56" s="308"/>
      <c r="U56" s="101"/>
      <c r="V56" s="102" t="s">
        <v>123</v>
      </c>
      <c r="W56" s="103"/>
      <c r="X56" s="308"/>
      <c r="Y56" s="308"/>
      <c r="Z56" s="308"/>
      <c r="AA56" s="308"/>
      <c r="AB56" s="308"/>
      <c r="AD56" s="308"/>
      <c r="AE56" s="308"/>
      <c r="AF56" s="308"/>
      <c r="AG56" s="308"/>
      <c r="AH56" s="308"/>
      <c r="AI56" s="101"/>
      <c r="AJ56" s="102" t="s">
        <v>123</v>
      </c>
      <c r="AK56" s="103"/>
      <c r="AL56" s="308"/>
      <c r="AM56" s="308"/>
      <c r="AN56" s="308"/>
      <c r="AO56" s="308"/>
      <c r="AP56" s="308"/>
    </row>
    <row r="58" ht="13.5">
      <c r="A58" t="s">
        <v>135</v>
      </c>
    </row>
    <row r="59" spans="1:29" ht="13.5">
      <c r="A59" t="s">
        <v>122</v>
      </c>
      <c r="AC59" t="s">
        <v>164</v>
      </c>
    </row>
    <row r="60" spans="1:56" ht="13.5">
      <c r="A60" t="s">
        <v>48</v>
      </c>
      <c r="B60" s="308" t="s">
        <v>276</v>
      </c>
      <c r="C60" s="308"/>
      <c r="D60" s="308"/>
      <c r="E60" s="308">
        <f>SUM(G60:G63)</f>
        <v>7</v>
      </c>
      <c r="F60" s="308"/>
      <c r="G60" s="101">
        <v>3</v>
      </c>
      <c r="H60" s="102" t="s">
        <v>123</v>
      </c>
      <c r="I60" s="103">
        <v>14</v>
      </c>
      <c r="J60" s="308">
        <f>SUM(I60:I63)</f>
        <v>22</v>
      </c>
      <c r="K60" s="308"/>
      <c r="L60" s="308" t="s">
        <v>288</v>
      </c>
      <c r="M60" s="308"/>
      <c r="N60" s="308"/>
      <c r="O60" t="s">
        <v>49</v>
      </c>
      <c r="P60" s="308" t="s">
        <v>294</v>
      </c>
      <c r="Q60" s="308"/>
      <c r="R60" s="308"/>
      <c r="S60" s="308">
        <f>SUM(U60:U63)</f>
        <v>14</v>
      </c>
      <c r="T60" s="308"/>
      <c r="U60" s="101">
        <v>7</v>
      </c>
      <c r="V60" s="102" t="s">
        <v>123</v>
      </c>
      <c r="W60" s="103">
        <v>10</v>
      </c>
      <c r="X60" s="308">
        <f>SUM(W60:W63)</f>
        <v>19</v>
      </c>
      <c r="Y60" s="308"/>
      <c r="Z60" s="308" t="s">
        <v>292</v>
      </c>
      <c r="AA60" s="308"/>
      <c r="AB60" s="308"/>
      <c r="AC60" t="s">
        <v>50</v>
      </c>
      <c r="AD60" s="308" t="s">
        <v>103</v>
      </c>
      <c r="AE60" s="308"/>
      <c r="AF60" s="308"/>
      <c r="AG60" s="308">
        <f>SUM(AI60:AI63)</f>
        <v>15</v>
      </c>
      <c r="AH60" s="308"/>
      <c r="AI60" s="101">
        <v>7</v>
      </c>
      <c r="AJ60" s="102" t="s">
        <v>123</v>
      </c>
      <c r="AK60" s="103">
        <v>11</v>
      </c>
      <c r="AL60" s="308">
        <f>SUM(AK60:AK63)</f>
        <v>19</v>
      </c>
      <c r="AM60" s="308"/>
      <c r="AN60" s="308" t="s">
        <v>288</v>
      </c>
      <c r="AO60" s="308"/>
      <c r="AP60" s="308"/>
      <c r="AQ60" t="s">
        <v>87</v>
      </c>
      <c r="AR60" s="308" t="s">
        <v>292</v>
      </c>
      <c r="AS60" s="308"/>
      <c r="AT60" s="308"/>
      <c r="AU60" s="308">
        <f>SUM(AW60:AW63)</f>
        <v>13</v>
      </c>
      <c r="AV60" s="308"/>
      <c r="AW60" s="101">
        <v>9</v>
      </c>
      <c r="AX60" s="102" t="s">
        <v>123</v>
      </c>
      <c r="AY60" s="103">
        <v>12</v>
      </c>
      <c r="AZ60" s="308">
        <f>SUM(AY60:AY63)</f>
        <v>19</v>
      </c>
      <c r="BA60" s="308"/>
      <c r="BB60" s="308" t="s">
        <v>78</v>
      </c>
      <c r="BC60" s="308"/>
      <c r="BD60" s="308"/>
    </row>
    <row r="61" spans="2:56" ht="13.5">
      <c r="B61" s="308"/>
      <c r="C61" s="308"/>
      <c r="D61" s="308"/>
      <c r="E61" s="308"/>
      <c r="F61" s="308"/>
      <c r="G61" s="101">
        <v>4</v>
      </c>
      <c r="H61" s="102" t="s">
        <v>123</v>
      </c>
      <c r="I61" s="103">
        <v>8</v>
      </c>
      <c r="J61" s="308"/>
      <c r="K61" s="308"/>
      <c r="L61" s="308"/>
      <c r="M61" s="308"/>
      <c r="N61" s="308"/>
      <c r="P61" s="308"/>
      <c r="Q61" s="308"/>
      <c r="R61" s="308"/>
      <c r="S61" s="308"/>
      <c r="T61" s="308"/>
      <c r="U61" s="101">
        <v>7</v>
      </c>
      <c r="V61" s="102" t="s">
        <v>123</v>
      </c>
      <c r="W61" s="103">
        <v>9</v>
      </c>
      <c r="X61" s="308"/>
      <c r="Y61" s="308"/>
      <c r="Z61" s="308"/>
      <c r="AA61" s="308"/>
      <c r="AB61" s="308"/>
      <c r="AD61" s="308"/>
      <c r="AE61" s="308"/>
      <c r="AF61" s="308"/>
      <c r="AG61" s="308"/>
      <c r="AH61" s="308"/>
      <c r="AI61" s="101">
        <v>8</v>
      </c>
      <c r="AJ61" s="102" t="s">
        <v>123</v>
      </c>
      <c r="AK61" s="103">
        <v>8</v>
      </c>
      <c r="AL61" s="308"/>
      <c r="AM61" s="308"/>
      <c r="AN61" s="308"/>
      <c r="AO61" s="308"/>
      <c r="AP61" s="308"/>
      <c r="AR61" s="308"/>
      <c r="AS61" s="308"/>
      <c r="AT61" s="308"/>
      <c r="AU61" s="308"/>
      <c r="AV61" s="308"/>
      <c r="AW61" s="101">
        <v>4</v>
      </c>
      <c r="AX61" s="102" t="s">
        <v>123</v>
      </c>
      <c r="AY61" s="103">
        <v>7</v>
      </c>
      <c r="AZ61" s="308"/>
      <c r="BA61" s="308"/>
      <c r="BB61" s="308"/>
      <c r="BC61" s="308"/>
      <c r="BD61" s="308"/>
    </row>
    <row r="62" spans="2:56" ht="13.5">
      <c r="B62" s="308"/>
      <c r="C62" s="308"/>
      <c r="D62" s="308"/>
      <c r="E62" s="308"/>
      <c r="F62" s="308"/>
      <c r="G62" s="101"/>
      <c r="H62" s="102" t="s">
        <v>123</v>
      </c>
      <c r="I62" s="103"/>
      <c r="J62" s="308"/>
      <c r="K62" s="308"/>
      <c r="L62" s="308"/>
      <c r="M62" s="308"/>
      <c r="N62" s="308"/>
      <c r="P62" s="308"/>
      <c r="Q62" s="308"/>
      <c r="R62" s="308"/>
      <c r="S62" s="308"/>
      <c r="T62" s="308"/>
      <c r="U62" s="101"/>
      <c r="V62" s="102" t="s">
        <v>123</v>
      </c>
      <c r="W62" s="103"/>
      <c r="X62" s="308"/>
      <c r="Y62" s="308"/>
      <c r="Z62" s="308"/>
      <c r="AA62" s="308"/>
      <c r="AB62" s="308"/>
      <c r="AD62" s="308"/>
      <c r="AE62" s="308"/>
      <c r="AF62" s="308"/>
      <c r="AG62" s="308"/>
      <c r="AH62" s="308"/>
      <c r="AI62" s="101"/>
      <c r="AJ62" s="102" t="s">
        <v>123</v>
      </c>
      <c r="AK62" s="103"/>
      <c r="AL62" s="308"/>
      <c r="AM62" s="308"/>
      <c r="AN62" s="308"/>
      <c r="AO62" s="308"/>
      <c r="AP62" s="308"/>
      <c r="AR62" s="308"/>
      <c r="AS62" s="308"/>
      <c r="AT62" s="308"/>
      <c r="AU62" s="308"/>
      <c r="AV62" s="308"/>
      <c r="AW62" s="101"/>
      <c r="AX62" s="102" t="s">
        <v>123</v>
      </c>
      <c r="AY62" s="103"/>
      <c r="AZ62" s="308"/>
      <c r="BA62" s="308"/>
      <c r="BB62" s="308"/>
      <c r="BC62" s="308"/>
      <c r="BD62" s="308"/>
    </row>
    <row r="63" spans="2:56" ht="13.5">
      <c r="B63" s="308"/>
      <c r="C63" s="308"/>
      <c r="D63" s="308"/>
      <c r="E63" s="308"/>
      <c r="F63" s="308"/>
      <c r="G63" s="101"/>
      <c r="H63" s="102" t="s">
        <v>123</v>
      </c>
      <c r="I63" s="103"/>
      <c r="J63" s="308"/>
      <c r="K63" s="308"/>
      <c r="L63" s="308"/>
      <c r="M63" s="308"/>
      <c r="N63" s="308"/>
      <c r="P63" s="308"/>
      <c r="Q63" s="308"/>
      <c r="R63" s="308"/>
      <c r="S63" s="308"/>
      <c r="T63" s="308"/>
      <c r="U63" s="101"/>
      <c r="V63" s="102" t="s">
        <v>123</v>
      </c>
      <c r="W63" s="103"/>
      <c r="X63" s="308"/>
      <c r="Y63" s="308"/>
      <c r="Z63" s="308"/>
      <c r="AA63" s="308"/>
      <c r="AB63" s="308"/>
      <c r="AD63" s="308"/>
      <c r="AE63" s="308"/>
      <c r="AF63" s="308"/>
      <c r="AG63" s="308"/>
      <c r="AH63" s="308"/>
      <c r="AI63" s="101"/>
      <c r="AJ63" s="102" t="s">
        <v>123</v>
      </c>
      <c r="AK63" s="103"/>
      <c r="AL63" s="308"/>
      <c r="AM63" s="308"/>
      <c r="AN63" s="308"/>
      <c r="AO63" s="308"/>
      <c r="AP63" s="308"/>
      <c r="AR63" s="308"/>
      <c r="AS63" s="308"/>
      <c r="AT63" s="308"/>
      <c r="AU63" s="308"/>
      <c r="AV63" s="308"/>
      <c r="AW63" s="101"/>
      <c r="AX63" s="102" t="s">
        <v>123</v>
      </c>
      <c r="AY63" s="103"/>
      <c r="AZ63" s="308"/>
      <c r="BA63" s="308"/>
      <c r="BB63" s="308"/>
      <c r="BC63" s="308"/>
      <c r="BD63" s="308"/>
    </row>
    <row r="64" ht="13.5">
      <c r="A64" t="s">
        <v>136</v>
      </c>
    </row>
    <row r="65" spans="1:42" ht="13.5">
      <c r="A65" t="s">
        <v>88</v>
      </c>
      <c r="B65" s="308" t="s">
        <v>288</v>
      </c>
      <c r="C65" s="308"/>
      <c r="D65" s="308"/>
      <c r="E65" s="308">
        <f>SUM(G65:G68)</f>
        <v>26</v>
      </c>
      <c r="F65" s="308"/>
      <c r="G65" s="101">
        <v>15</v>
      </c>
      <c r="H65" s="102" t="s">
        <v>123</v>
      </c>
      <c r="I65" s="103">
        <v>6</v>
      </c>
      <c r="J65" s="308">
        <f>SUM(I65:I68)</f>
        <v>16</v>
      </c>
      <c r="K65" s="308"/>
      <c r="L65" s="308" t="s">
        <v>78</v>
      </c>
      <c r="M65" s="308"/>
      <c r="N65" s="308"/>
      <c r="P65" s="307"/>
      <c r="Q65" s="307"/>
      <c r="R65" s="307"/>
      <c r="S65" s="307"/>
      <c r="T65" s="307"/>
      <c r="U65" s="100"/>
      <c r="V65" s="104"/>
      <c r="W65" s="100"/>
      <c r="X65" s="307"/>
      <c r="Y65" s="307"/>
      <c r="Z65" s="307"/>
      <c r="AA65" s="307"/>
      <c r="AB65" s="307"/>
      <c r="AC65" s="100"/>
      <c r="AD65" s="307"/>
      <c r="AE65" s="307"/>
      <c r="AF65" s="307"/>
      <c r="AG65" s="307"/>
      <c r="AH65" s="307"/>
      <c r="AI65" s="100"/>
      <c r="AJ65" s="104"/>
      <c r="AK65" s="100"/>
      <c r="AL65" s="307"/>
      <c r="AM65" s="307"/>
      <c r="AN65" s="307"/>
      <c r="AO65" s="307"/>
      <c r="AP65" s="307"/>
    </row>
    <row r="66" spans="2:42" ht="13.5">
      <c r="B66" s="308"/>
      <c r="C66" s="308"/>
      <c r="D66" s="308"/>
      <c r="E66" s="308"/>
      <c r="F66" s="308"/>
      <c r="G66" s="101">
        <v>11</v>
      </c>
      <c r="H66" s="102" t="s">
        <v>123</v>
      </c>
      <c r="I66" s="103">
        <v>10</v>
      </c>
      <c r="J66" s="308"/>
      <c r="K66" s="308"/>
      <c r="L66" s="308"/>
      <c r="M66" s="308"/>
      <c r="N66" s="308"/>
      <c r="P66" s="307"/>
      <c r="Q66" s="307"/>
      <c r="R66" s="307"/>
      <c r="S66" s="307"/>
      <c r="T66" s="307"/>
      <c r="U66" s="100"/>
      <c r="V66" s="104"/>
      <c r="W66" s="100"/>
      <c r="X66" s="307"/>
      <c r="Y66" s="307"/>
      <c r="Z66" s="307"/>
      <c r="AA66" s="307"/>
      <c r="AB66" s="307"/>
      <c r="AC66" s="100"/>
      <c r="AD66" s="307"/>
      <c r="AE66" s="307"/>
      <c r="AF66" s="307"/>
      <c r="AG66" s="307"/>
      <c r="AH66" s="307"/>
      <c r="AI66" s="100"/>
      <c r="AJ66" s="104"/>
      <c r="AK66" s="100"/>
      <c r="AL66" s="307"/>
      <c r="AM66" s="307"/>
      <c r="AN66" s="307"/>
      <c r="AO66" s="307"/>
      <c r="AP66" s="307"/>
    </row>
    <row r="67" spans="2:42" ht="13.5">
      <c r="B67" s="308"/>
      <c r="C67" s="308"/>
      <c r="D67" s="308"/>
      <c r="E67" s="308"/>
      <c r="F67" s="308"/>
      <c r="G67" s="101"/>
      <c r="H67" s="102" t="s">
        <v>123</v>
      </c>
      <c r="I67" s="103"/>
      <c r="J67" s="308"/>
      <c r="K67" s="308"/>
      <c r="L67" s="308"/>
      <c r="M67" s="308"/>
      <c r="N67" s="308"/>
      <c r="P67" s="307"/>
      <c r="Q67" s="307"/>
      <c r="R67" s="307"/>
      <c r="S67" s="307"/>
      <c r="T67" s="307"/>
      <c r="U67" s="100"/>
      <c r="V67" s="104"/>
      <c r="W67" s="100"/>
      <c r="X67" s="307"/>
      <c r="Y67" s="307"/>
      <c r="Z67" s="307"/>
      <c r="AA67" s="307"/>
      <c r="AB67" s="307"/>
      <c r="AC67" s="100"/>
      <c r="AD67" s="307"/>
      <c r="AE67" s="307"/>
      <c r="AF67" s="307"/>
      <c r="AG67" s="307"/>
      <c r="AH67" s="307"/>
      <c r="AI67" s="100"/>
      <c r="AJ67" s="104"/>
      <c r="AK67" s="100"/>
      <c r="AL67" s="307"/>
      <c r="AM67" s="307"/>
      <c r="AN67" s="307"/>
      <c r="AO67" s="307"/>
      <c r="AP67" s="307"/>
    </row>
    <row r="68" spans="2:42" ht="13.5">
      <c r="B68" s="308"/>
      <c r="C68" s="308"/>
      <c r="D68" s="308"/>
      <c r="E68" s="308"/>
      <c r="F68" s="308"/>
      <c r="G68" s="101"/>
      <c r="H68" s="102" t="s">
        <v>123</v>
      </c>
      <c r="I68" s="103"/>
      <c r="J68" s="308"/>
      <c r="K68" s="308"/>
      <c r="L68" s="308"/>
      <c r="M68" s="308"/>
      <c r="N68" s="308"/>
      <c r="P68" s="307"/>
      <c r="Q68" s="307"/>
      <c r="R68" s="307"/>
      <c r="S68" s="307"/>
      <c r="T68" s="307"/>
      <c r="U68" s="100"/>
      <c r="V68" s="104"/>
      <c r="W68" s="100"/>
      <c r="X68" s="307"/>
      <c r="Y68" s="307"/>
      <c r="Z68" s="307"/>
      <c r="AA68" s="307"/>
      <c r="AB68" s="307"/>
      <c r="AC68" s="100"/>
      <c r="AD68" s="307"/>
      <c r="AE68" s="307"/>
      <c r="AF68" s="307"/>
      <c r="AG68" s="307"/>
      <c r="AH68" s="307"/>
      <c r="AI68" s="100"/>
      <c r="AJ68" s="104"/>
      <c r="AK68" s="100"/>
      <c r="AL68" s="307"/>
      <c r="AM68" s="307"/>
      <c r="AN68" s="307"/>
      <c r="AO68" s="307"/>
      <c r="AP68" s="307"/>
    </row>
    <row r="69" s="100" customFormat="1" ht="13.5"/>
    <row r="70" spans="2:56" s="100" customFormat="1" ht="13.5">
      <c r="B70" s="307"/>
      <c r="C70" s="307"/>
      <c r="D70" s="307"/>
      <c r="E70" s="307"/>
      <c r="F70" s="307"/>
      <c r="H70" s="104"/>
      <c r="J70" s="307"/>
      <c r="K70" s="307"/>
      <c r="L70" s="307"/>
      <c r="M70" s="307"/>
      <c r="N70" s="307"/>
      <c r="P70" s="307"/>
      <c r="Q70" s="307"/>
      <c r="R70" s="307"/>
      <c r="S70" s="307"/>
      <c r="T70" s="307"/>
      <c r="V70" s="104"/>
      <c r="X70" s="307"/>
      <c r="Y70" s="307"/>
      <c r="Z70" s="307"/>
      <c r="AA70" s="307"/>
      <c r="AB70" s="307"/>
      <c r="AD70" s="307"/>
      <c r="AE70" s="307"/>
      <c r="AF70" s="307"/>
      <c r="AG70" s="307"/>
      <c r="AH70" s="307"/>
      <c r="AJ70" s="104"/>
      <c r="AL70" s="307"/>
      <c r="AM70" s="307"/>
      <c r="AN70" s="307"/>
      <c r="AO70" s="307"/>
      <c r="AP70" s="307"/>
      <c r="AR70" s="307"/>
      <c r="AS70" s="307"/>
      <c r="AT70" s="307"/>
      <c r="AU70" s="307"/>
      <c r="AV70" s="307"/>
      <c r="AX70" s="104"/>
      <c r="AZ70" s="307"/>
      <c r="BA70" s="307"/>
      <c r="BB70" s="307"/>
      <c r="BC70" s="307"/>
      <c r="BD70" s="307"/>
    </row>
    <row r="71" spans="2:56" s="100" customFormat="1" ht="13.5">
      <c r="B71" s="307"/>
      <c r="C71" s="307"/>
      <c r="D71" s="307"/>
      <c r="E71" s="307"/>
      <c r="F71" s="307"/>
      <c r="H71" s="104"/>
      <c r="J71" s="307"/>
      <c r="K71" s="307"/>
      <c r="L71" s="307"/>
      <c r="M71" s="307"/>
      <c r="N71" s="307"/>
      <c r="P71" s="307"/>
      <c r="Q71" s="307"/>
      <c r="R71" s="307"/>
      <c r="S71" s="307"/>
      <c r="T71" s="307"/>
      <c r="V71" s="104"/>
      <c r="X71" s="307"/>
      <c r="Y71" s="307"/>
      <c r="Z71" s="307"/>
      <c r="AA71" s="307"/>
      <c r="AB71" s="307"/>
      <c r="AD71" s="307"/>
      <c r="AE71" s="307"/>
      <c r="AF71" s="307"/>
      <c r="AG71" s="307"/>
      <c r="AH71" s="307"/>
      <c r="AJ71" s="104"/>
      <c r="AL71" s="307"/>
      <c r="AM71" s="307"/>
      <c r="AN71" s="307"/>
      <c r="AO71" s="307"/>
      <c r="AP71" s="307"/>
      <c r="AR71" s="307"/>
      <c r="AS71" s="307"/>
      <c r="AT71" s="307"/>
      <c r="AU71" s="307"/>
      <c r="AV71" s="307"/>
      <c r="AX71" s="104"/>
      <c r="AZ71" s="307"/>
      <c r="BA71" s="307"/>
      <c r="BB71" s="307"/>
      <c r="BC71" s="307"/>
      <c r="BD71" s="307"/>
    </row>
    <row r="72" spans="2:56" s="100" customFormat="1" ht="13.5">
      <c r="B72" s="307"/>
      <c r="C72" s="307"/>
      <c r="D72" s="307"/>
      <c r="E72" s="307"/>
      <c r="F72" s="307"/>
      <c r="H72" s="104"/>
      <c r="J72" s="307"/>
      <c r="K72" s="307"/>
      <c r="L72" s="307"/>
      <c r="M72" s="307"/>
      <c r="N72" s="307"/>
      <c r="P72" s="307"/>
      <c r="Q72" s="307"/>
      <c r="R72" s="307"/>
      <c r="S72" s="307"/>
      <c r="T72" s="307"/>
      <c r="V72" s="104"/>
      <c r="X72" s="307"/>
      <c r="Y72" s="307"/>
      <c r="Z72" s="307"/>
      <c r="AA72" s="307"/>
      <c r="AB72" s="307"/>
      <c r="AD72" s="307"/>
      <c r="AE72" s="307"/>
      <c r="AF72" s="307"/>
      <c r="AG72" s="307"/>
      <c r="AH72" s="307"/>
      <c r="AJ72" s="104"/>
      <c r="AL72" s="307"/>
      <c r="AM72" s="307"/>
      <c r="AN72" s="307"/>
      <c r="AO72" s="307"/>
      <c r="AP72" s="307"/>
      <c r="AR72" s="307"/>
      <c r="AS72" s="307"/>
      <c r="AT72" s="307"/>
      <c r="AU72" s="307"/>
      <c r="AV72" s="307"/>
      <c r="AX72" s="104"/>
      <c r="AZ72" s="307"/>
      <c r="BA72" s="307"/>
      <c r="BB72" s="307"/>
      <c r="BC72" s="307"/>
      <c r="BD72" s="307"/>
    </row>
    <row r="73" spans="2:56" s="100" customFormat="1" ht="13.5">
      <c r="B73" s="307"/>
      <c r="C73" s="307"/>
      <c r="D73" s="307"/>
      <c r="E73" s="307"/>
      <c r="F73" s="307"/>
      <c r="H73" s="104"/>
      <c r="J73" s="307"/>
      <c r="K73" s="307"/>
      <c r="L73" s="307"/>
      <c r="M73" s="307"/>
      <c r="N73" s="307"/>
      <c r="P73" s="307"/>
      <c r="Q73" s="307"/>
      <c r="R73" s="307"/>
      <c r="S73" s="307"/>
      <c r="T73" s="307"/>
      <c r="V73" s="104"/>
      <c r="X73" s="307"/>
      <c r="Y73" s="307"/>
      <c r="Z73" s="307"/>
      <c r="AA73" s="307"/>
      <c r="AB73" s="307"/>
      <c r="AD73" s="307"/>
      <c r="AE73" s="307"/>
      <c r="AF73" s="307"/>
      <c r="AG73" s="307"/>
      <c r="AH73" s="307"/>
      <c r="AJ73" s="104"/>
      <c r="AL73" s="307"/>
      <c r="AM73" s="307"/>
      <c r="AN73" s="307"/>
      <c r="AO73" s="307"/>
      <c r="AP73" s="307"/>
      <c r="AR73" s="307"/>
      <c r="AS73" s="307"/>
      <c r="AT73" s="307"/>
      <c r="AU73" s="307"/>
      <c r="AV73" s="307"/>
      <c r="AX73" s="104"/>
      <c r="AZ73" s="307"/>
      <c r="BA73" s="307"/>
      <c r="BB73" s="307"/>
      <c r="BC73" s="307"/>
      <c r="BD73" s="307"/>
    </row>
    <row r="74" s="100" customFormat="1" ht="13.5"/>
    <row r="75" s="100" customFormat="1" ht="13.5"/>
    <row r="76" spans="2:42" s="100" customFormat="1" ht="13.5">
      <c r="B76" s="307"/>
      <c r="C76" s="307"/>
      <c r="D76" s="307"/>
      <c r="E76" s="307"/>
      <c r="F76" s="307"/>
      <c r="H76" s="104"/>
      <c r="J76" s="307"/>
      <c r="K76" s="307"/>
      <c r="L76" s="307"/>
      <c r="M76" s="307"/>
      <c r="N76" s="307"/>
      <c r="P76" s="307"/>
      <c r="Q76" s="307"/>
      <c r="R76" s="307"/>
      <c r="S76" s="307"/>
      <c r="T76" s="307"/>
      <c r="V76" s="104"/>
      <c r="X76" s="307"/>
      <c r="Y76" s="307"/>
      <c r="Z76" s="307"/>
      <c r="AA76" s="307"/>
      <c r="AB76" s="307"/>
      <c r="AD76" s="307"/>
      <c r="AE76" s="307"/>
      <c r="AF76" s="307"/>
      <c r="AG76" s="307"/>
      <c r="AH76" s="307"/>
      <c r="AJ76" s="104"/>
      <c r="AL76" s="307"/>
      <c r="AM76" s="307"/>
      <c r="AN76" s="307"/>
      <c r="AO76" s="307"/>
      <c r="AP76" s="307"/>
    </row>
    <row r="77" spans="2:42" s="100" customFormat="1" ht="13.5">
      <c r="B77" s="307"/>
      <c r="C77" s="307"/>
      <c r="D77" s="307"/>
      <c r="E77" s="307"/>
      <c r="F77" s="307"/>
      <c r="H77" s="104"/>
      <c r="J77" s="307"/>
      <c r="K77" s="307"/>
      <c r="L77" s="307"/>
      <c r="M77" s="307"/>
      <c r="N77" s="307"/>
      <c r="P77" s="307"/>
      <c r="Q77" s="307"/>
      <c r="R77" s="307"/>
      <c r="S77" s="307"/>
      <c r="T77" s="307"/>
      <c r="V77" s="104"/>
      <c r="X77" s="307"/>
      <c r="Y77" s="307"/>
      <c r="Z77" s="307"/>
      <c r="AA77" s="307"/>
      <c r="AB77" s="307"/>
      <c r="AD77" s="307"/>
      <c r="AE77" s="307"/>
      <c r="AF77" s="307"/>
      <c r="AG77" s="307"/>
      <c r="AH77" s="307"/>
      <c r="AJ77" s="104"/>
      <c r="AL77" s="307"/>
      <c r="AM77" s="307"/>
      <c r="AN77" s="307"/>
      <c r="AO77" s="307"/>
      <c r="AP77" s="307"/>
    </row>
    <row r="78" spans="2:42" s="100" customFormat="1" ht="13.5">
      <c r="B78" s="307"/>
      <c r="C78" s="307"/>
      <c r="D78" s="307"/>
      <c r="E78" s="307"/>
      <c r="F78" s="307"/>
      <c r="H78" s="104"/>
      <c r="J78" s="307"/>
      <c r="K78" s="307"/>
      <c r="L78" s="307"/>
      <c r="M78" s="307"/>
      <c r="N78" s="307"/>
      <c r="P78" s="307"/>
      <c r="Q78" s="307"/>
      <c r="R78" s="307"/>
      <c r="S78" s="307"/>
      <c r="T78" s="307"/>
      <c r="V78" s="104"/>
      <c r="X78" s="307"/>
      <c r="Y78" s="307"/>
      <c r="Z78" s="307"/>
      <c r="AA78" s="307"/>
      <c r="AB78" s="307"/>
      <c r="AD78" s="307"/>
      <c r="AE78" s="307"/>
      <c r="AF78" s="307"/>
      <c r="AG78" s="307"/>
      <c r="AH78" s="307"/>
      <c r="AJ78" s="104"/>
      <c r="AL78" s="307"/>
      <c r="AM78" s="307"/>
      <c r="AN78" s="307"/>
      <c r="AO78" s="307"/>
      <c r="AP78" s="307"/>
    </row>
    <row r="79" spans="2:42" s="100" customFormat="1" ht="13.5">
      <c r="B79" s="307"/>
      <c r="C79" s="307"/>
      <c r="D79" s="307"/>
      <c r="E79" s="307"/>
      <c r="F79" s="307"/>
      <c r="H79" s="104"/>
      <c r="J79" s="307"/>
      <c r="K79" s="307"/>
      <c r="L79" s="307"/>
      <c r="M79" s="307"/>
      <c r="N79" s="307"/>
      <c r="P79" s="307"/>
      <c r="Q79" s="307"/>
      <c r="R79" s="307"/>
      <c r="S79" s="307"/>
      <c r="T79" s="307"/>
      <c r="V79" s="104"/>
      <c r="X79" s="307"/>
      <c r="Y79" s="307"/>
      <c r="Z79" s="307"/>
      <c r="AA79" s="307"/>
      <c r="AB79" s="307"/>
      <c r="AD79" s="307"/>
      <c r="AE79" s="307"/>
      <c r="AF79" s="307"/>
      <c r="AG79" s="307"/>
      <c r="AH79" s="307"/>
      <c r="AJ79" s="104"/>
      <c r="AL79" s="307"/>
      <c r="AM79" s="307"/>
      <c r="AN79" s="307"/>
      <c r="AO79" s="307"/>
      <c r="AP79" s="307"/>
    </row>
    <row r="80" s="100" customFormat="1" ht="13.5"/>
    <row r="81" spans="2:42" s="100" customFormat="1" ht="13.5">
      <c r="B81" s="307"/>
      <c r="C81" s="307"/>
      <c r="D81" s="307"/>
      <c r="E81" s="307"/>
      <c r="F81" s="307"/>
      <c r="H81" s="104"/>
      <c r="J81" s="307"/>
      <c r="K81" s="307"/>
      <c r="L81" s="307"/>
      <c r="M81" s="307"/>
      <c r="N81" s="307"/>
      <c r="P81" s="307"/>
      <c r="Q81" s="307"/>
      <c r="R81" s="307"/>
      <c r="S81" s="307"/>
      <c r="T81" s="307"/>
      <c r="V81" s="104"/>
      <c r="X81" s="307"/>
      <c r="Y81" s="307"/>
      <c r="Z81" s="307"/>
      <c r="AA81" s="307"/>
      <c r="AB81" s="307"/>
      <c r="AD81" s="307"/>
      <c r="AE81" s="307"/>
      <c r="AF81" s="307"/>
      <c r="AG81" s="307"/>
      <c r="AH81" s="307"/>
      <c r="AJ81" s="104"/>
      <c r="AL81" s="307"/>
      <c r="AM81" s="307"/>
      <c r="AN81" s="307"/>
      <c r="AO81" s="307"/>
      <c r="AP81" s="307"/>
    </row>
    <row r="82" spans="2:42" s="100" customFormat="1" ht="13.5">
      <c r="B82" s="307"/>
      <c r="C82" s="307"/>
      <c r="D82" s="307"/>
      <c r="E82" s="307"/>
      <c r="F82" s="307"/>
      <c r="H82" s="104"/>
      <c r="J82" s="307"/>
      <c r="K82" s="307"/>
      <c r="L82" s="307"/>
      <c r="M82" s="307"/>
      <c r="N82" s="307"/>
      <c r="P82" s="307"/>
      <c r="Q82" s="307"/>
      <c r="R82" s="307"/>
      <c r="S82" s="307"/>
      <c r="T82" s="307"/>
      <c r="V82" s="104"/>
      <c r="X82" s="307"/>
      <c r="Y82" s="307"/>
      <c r="Z82" s="307"/>
      <c r="AA82" s="307"/>
      <c r="AB82" s="307"/>
      <c r="AD82" s="307"/>
      <c r="AE82" s="307"/>
      <c r="AF82" s="307"/>
      <c r="AG82" s="307"/>
      <c r="AH82" s="307"/>
      <c r="AJ82" s="104"/>
      <c r="AL82" s="307"/>
      <c r="AM82" s="307"/>
      <c r="AN82" s="307"/>
      <c r="AO82" s="307"/>
      <c r="AP82" s="307"/>
    </row>
    <row r="83" spans="2:42" s="100" customFormat="1" ht="13.5">
      <c r="B83" s="307"/>
      <c r="C83" s="307"/>
      <c r="D83" s="307"/>
      <c r="E83" s="307"/>
      <c r="F83" s="307"/>
      <c r="H83" s="104"/>
      <c r="J83" s="307"/>
      <c r="K83" s="307"/>
      <c r="L83" s="307"/>
      <c r="M83" s="307"/>
      <c r="N83" s="307"/>
      <c r="P83" s="307"/>
      <c r="Q83" s="307"/>
      <c r="R83" s="307"/>
      <c r="S83" s="307"/>
      <c r="T83" s="307"/>
      <c r="V83" s="104"/>
      <c r="X83" s="307"/>
      <c r="Y83" s="307"/>
      <c r="Z83" s="307"/>
      <c r="AA83" s="307"/>
      <c r="AB83" s="307"/>
      <c r="AD83" s="307"/>
      <c r="AE83" s="307"/>
      <c r="AF83" s="307"/>
      <c r="AG83" s="307"/>
      <c r="AH83" s="307"/>
      <c r="AJ83" s="104"/>
      <c r="AL83" s="307"/>
      <c r="AM83" s="307"/>
      <c r="AN83" s="307"/>
      <c r="AO83" s="307"/>
      <c r="AP83" s="307"/>
    </row>
    <row r="84" spans="2:42" s="100" customFormat="1" ht="13.5">
      <c r="B84" s="307"/>
      <c r="C84" s="307"/>
      <c r="D84" s="307"/>
      <c r="E84" s="307"/>
      <c r="F84" s="307"/>
      <c r="H84" s="104"/>
      <c r="J84" s="307"/>
      <c r="K84" s="307"/>
      <c r="L84" s="307"/>
      <c r="M84" s="307"/>
      <c r="N84" s="307"/>
      <c r="P84" s="307"/>
      <c r="Q84" s="307"/>
      <c r="R84" s="307"/>
      <c r="S84" s="307"/>
      <c r="T84" s="307"/>
      <c r="V84" s="104"/>
      <c r="X84" s="307"/>
      <c r="Y84" s="307"/>
      <c r="Z84" s="307"/>
      <c r="AA84" s="307"/>
      <c r="AB84" s="307"/>
      <c r="AD84" s="307"/>
      <c r="AE84" s="307"/>
      <c r="AF84" s="307"/>
      <c r="AG84" s="307"/>
      <c r="AH84" s="307"/>
      <c r="AJ84" s="104"/>
      <c r="AL84" s="307"/>
      <c r="AM84" s="307"/>
      <c r="AN84" s="307"/>
      <c r="AO84" s="307"/>
      <c r="AP84" s="307"/>
    </row>
  </sheetData>
  <sheetProtection/>
  <mergeCells count="225">
    <mergeCell ref="X65:Y68"/>
    <mergeCell ref="Z65:AB68"/>
    <mergeCell ref="AD65:AF68"/>
    <mergeCell ref="AG65:AH68"/>
    <mergeCell ref="AL65:AM68"/>
    <mergeCell ref="AN65:AP68"/>
    <mergeCell ref="AR60:AT63"/>
    <mergeCell ref="AU60:AV63"/>
    <mergeCell ref="AZ60:BA63"/>
    <mergeCell ref="BB60:BD63"/>
    <mergeCell ref="B65:D68"/>
    <mergeCell ref="E65:F68"/>
    <mergeCell ref="J65:K68"/>
    <mergeCell ref="L65:N68"/>
    <mergeCell ref="P65:R68"/>
    <mergeCell ref="S65:T68"/>
    <mergeCell ref="X60:Y63"/>
    <mergeCell ref="Z60:AB63"/>
    <mergeCell ref="AD60:AF63"/>
    <mergeCell ref="AG60:AH63"/>
    <mergeCell ref="AL60:AM63"/>
    <mergeCell ref="AN60:AP63"/>
    <mergeCell ref="B60:D63"/>
    <mergeCell ref="E60:F63"/>
    <mergeCell ref="J60:K63"/>
    <mergeCell ref="L60:N63"/>
    <mergeCell ref="P60:R63"/>
    <mergeCell ref="S60:T63"/>
    <mergeCell ref="X53:Y56"/>
    <mergeCell ref="Z53:AB56"/>
    <mergeCell ref="AD53:AF56"/>
    <mergeCell ref="AG53:AH56"/>
    <mergeCell ref="AL53:AM56"/>
    <mergeCell ref="AN53:AP56"/>
    <mergeCell ref="AR48:AT51"/>
    <mergeCell ref="AU48:AV51"/>
    <mergeCell ref="AZ48:BA51"/>
    <mergeCell ref="BB48:BD51"/>
    <mergeCell ref="B53:D56"/>
    <mergeCell ref="E53:F56"/>
    <mergeCell ref="J53:K56"/>
    <mergeCell ref="L53:N56"/>
    <mergeCell ref="P53:R56"/>
    <mergeCell ref="S53:T56"/>
    <mergeCell ref="B30:D33"/>
    <mergeCell ref="E30:F33"/>
    <mergeCell ref="J30:K33"/>
    <mergeCell ref="L30:N33"/>
    <mergeCell ref="P30:R33"/>
    <mergeCell ref="S30:T33"/>
    <mergeCell ref="AR30:AT33"/>
    <mergeCell ref="AU30:AV33"/>
    <mergeCell ref="AZ30:BA33"/>
    <mergeCell ref="BB30:BD33"/>
    <mergeCell ref="B25:D28"/>
    <mergeCell ref="E25:F28"/>
    <mergeCell ref="J25:K28"/>
    <mergeCell ref="L25:N28"/>
    <mergeCell ref="P25:R28"/>
    <mergeCell ref="S25:T28"/>
    <mergeCell ref="X30:Y33"/>
    <mergeCell ref="Z30:AB33"/>
    <mergeCell ref="AD30:AF33"/>
    <mergeCell ref="AG30:AH33"/>
    <mergeCell ref="AL30:AM33"/>
    <mergeCell ref="AN30:AP33"/>
    <mergeCell ref="AR25:AT28"/>
    <mergeCell ref="AU25:AV28"/>
    <mergeCell ref="AZ25:BA28"/>
    <mergeCell ref="BB25:BD28"/>
    <mergeCell ref="B48:D51"/>
    <mergeCell ref="E48:F51"/>
    <mergeCell ref="J48:K51"/>
    <mergeCell ref="L48:N51"/>
    <mergeCell ref="P48:R51"/>
    <mergeCell ref="S48:T51"/>
    <mergeCell ref="X25:Y28"/>
    <mergeCell ref="Z25:AB28"/>
    <mergeCell ref="AD25:AF28"/>
    <mergeCell ref="AG25:AH28"/>
    <mergeCell ref="AL25:AM28"/>
    <mergeCell ref="AN25:AP28"/>
    <mergeCell ref="AR20:AT23"/>
    <mergeCell ref="AU20:AV23"/>
    <mergeCell ref="AZ20:BA23"/>
    <mergeCell ref="BB20:BD23"/>
    <mergeCell ref="X48:Y51"/>
    <mergeCell ref="Z48:AB51"/>
    <mergeCell ref="AD48:AF51"/>
    <mergeCell ref="AG48:AH51"/>
    <mergeCell ref="AL48:AM51"/>
    <mergeCell ref="AN48:AP51"/>
    <mergeCell ref="X20:Y23"/>
    <mergeCell ref="Z20:AB23"/>
    <mergeCell ref="AD20:AF23"/>
    <mergeCell ref="AG20:AH23"/>
    <mergeCell ref="AL20:AM23"/>
    <mergeCell ref="AN20:AP23"/>
    <mergeCell ref="B20:D23"/>
    <mergeCell ref="E20:F23"/>
    <mergeCell ref="J20:K23"/>
    <mergeCell ref="L20:N23"/>
    <mergeCell ref="P20:R23"/>
    <mergeCell ref="S20:T23"/>
    <mergeCell ref="A1:AL2"/>
    <mergeCell ref="B5:D8"/>
    <mergeCell ref="E5:F8"/>
    <mergeCell ref="J5:K8"/>
    <mergeCell ref="L5:N8"/>
    <mergeCell ref="P5:R8"/>
    <mergeCell ref="S5:T8"/>
    <mergeCell ref="X5:Y8"/>
    <mergeCell ref="Z5:AB8"/>
    <mergeCell ref="AD5:AF8"/>
    <mergeCell ref="AG5:AH8"/>
    <mergeCell ref="AL5:AM8"/>
    <mergeCell ref="AN5:AP8"/>
    <mergeCell ref="AR5:AT8"/>
    <mergeCell ref="AU5:AV8"/>
    <mergeCell ref="AZ5:BA8"/>
    <mergeCell ref="BB5:BD8"/>
    <mergeCell ref="B10:D13"/>
    <mergeCell ref="E10:F13"/>
    <mergeCell ref="J10:K13"/>
    <mergeCell ref="L10:N13"/>
    <mergeCell ref="P10:R13"/>
    <mergeCell ref="S10:T13"/>
    <mergeCell ref="X10:Y13"/>
    <mergeCell ref="Z10:AB13"/>
    <mergeCell ref="AD10:AF13"/>
    <mergeCell ref="AG10:AH13"/>
    <mergeCell ref="AL10:AM13"/>
    <mergeCell ref="AN10:AP13"/>
    <mergeCell ref="AR10:AT13"/>
    <mergeCell ref="AU10:AV13"/>
    <mergeCell ref="AZ10:BA13"/>
    <mergeCell ref="BB10:BD13"/>
    <mergeCell ref="B15:D18"/>
    <mergeCell ref="E15:F18"/>
    <mergeCell ref="J15:K18"/>
    <mergeCell ref="L15:N18"/>
    <mergeCell ref="P15:R18"/>
    <mergeCell ref="S15:T18"/>
    <mergeCell ref="X15:Y18"/>
    <mergeCell ref="Z15:AB18"/>
    <mergeCell ref="AD15:AF18"/>
    <mergeCell ref="AG15:AH18"/>
    <mergeCell ref="AL15:AM18"/>
    <mergeCell ref="AN15:AP18"/>
    <mergeCell ref="AR15:AT18"/>
    <mergeCell ref="AU15:AV18"/>
    <mergeCell ref="AZ15:BA18"/>
    <mergeCell ref="BB15:BD18"/>
    <mergeCell ref="B36:D39"/>
    <mergeCell ref="E36:F39"/>
    <mergeCell ref="J36:K39"/>
    <mergeCell ref="L36:N39"/>
    <mergeCell ref="P36:R39"/>
    <mergeCell ref="S36:T39"/>
    <mergeCell ref="X36:Y39"/>
    <mergeCell ref="Z36:AB39"/>
    <mergeCell ref="AD36:AF39"/>
    <mergeCell ref="AG36:AH39"/>
    <mergeCell ref="AL36:AM39"/>
    <mergeCell ref="AN36:AP39"/>
    <mergeCell ref="AR36:AT39"/>
    <mergeCell ref="AU36:AV39"/>
    <mergeCell ref="AZ36:BA39"/>
    <mergeCell ref="BB36:BD39"/>
    <mergeCell ref="B41:D44"/>
    <mergeCell ref="E41:F44"/>
    <mergeCell ref="J41:K44"/>
    <mergeCell ref="L41:N44"/>
    <mergeCell ref="P41:R44"/>
    <mergeCell ref="S41:T44"/>
    <mergeCell ref="X41:Y44"/>
    <mergeCell ref="Z41:AB44"/>
    <mergeCell ref="AD41:AF44"/>
    <mergeCell ref="AG41:AH44"/>
    <mergeCell ref="AL41:AM44"/>
    <mergeCell ref="AN41:AP44"/>
    <mergeCell ref="AR41:AT44"/>
    <mergeCell ref="AU41:AV44"/>
    <mergeCell ref="AZ41:BA44"/>
    <mergeCell ref="BB41:BD44"/>
    <mergeCell ref="B70:D73"/>
    <mergeCell ref="E70:F73"/>
    <mergeCell ref="J70:K73"/>
    <mergeCell ref="L70:N73"/>
    <mergeCell ref="P70:R73"/>
    <mergeCell ref="S70:T73"/>
    <mergeCell ref="X70:Y73"/>
    <mergeCell ref="Z70:AB73"/>
    <mergeCell ref="AD70:AF73"/>
    <mergeCell ref="AG70:AH73"/>
    <mergeCell ref="AL70:AM73"/>
    <mergeCell ref="AN70:AP73"/>
    <mergeCell ref="AR70:AT73"/>
    <mergeCell ref="AU70:AV73"/>
    <mergeCell ref="AZ70:BA73"/>
    <mergeCell ref="X81:Y84"/>
    <mergeCell ref="BB70:BD73"/>
    <mergeCell ref="B76:D79"/>
    <mergeCell ref="E76:F79"/>
    <mergeCell ref="J76:K79"/>
    <mergeCell ref="L76:N79"/>
    <mergeCell ref="P76:R79"/>
    <mergeCell ref="S76:T79"/>
    <mergeCell ref="X76:Y79"/>
    <mergeCell ref="Z76:AB79"/>
    <mergeCell ref="B81:D84"/>
    <mergeCell ref="E81:F84"/>
    <mergeCell ref="J81:K84"/>
    <mergeCell ref="L81:N84"/>
    <mergeCell ref="P81:R84"/>
    <mergeCell ref="S81:T84"/>
    <mergeCell ref="Z81:AB84"/>
    <mergeCell ref="AD81:AF84"/>
    <mergeCell ref="AG81:AH84"/>
    <mergeCell ref="AL81:AM84"/>
    <mergeCell ref="AN81:AP84"/>
    <mergeCell ref="AG76:AH79"/>
    <mergeCell ref="AL76:AM79"/>
    <mergeCell ref="AN76:AP79"/>
    <mergeCell ref="AD76:AF7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埼玉県教育委員会</cp:lastModifiedBy>
  <cp:lastPrinted>2016-05-07T02:24:55Z</cp:lastPrinted>
  <dcterms:created xsi:type="dcterms:W3CDTF">2003-09-10T09:00:07Z</dcterms:created>
  <dcterms:modified xsi:type="dcterms:W3CDTF">2016-05-09T00:08:59Z</dcterms:modified>
  <cp:category/>
  <cp:version/>
  <cp:contentType/>
  <cp:contentStatus/>
</cp:coreProperties>
</file>